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555" windowWidth="15450" windowHeight="10020" activeTab="1"/>
  </bookViews>
  <sheets>
    <sheet name="3 кв.23- ДОУ" sheetId="1" r:id="rId1"/>
    <sheet name="3 кв.23-ОУ" sheetId="2" r:id="rId2"/>
    <sheet name="3 кв.23-ДТЮ" sheetId="3" r:id="rId3"/>
    <sheet name="3 кв.23-ДШИ" sheetId="4" r:id="rId4"/>
  </sheets>
  <definedNames>
    <definedName name="_xlnm.Print_Area" localSheetId="0">'3 кв.23- ДОУ'!$A$1:$G$26</definedName>
    <definedName name="_xlnm.Print_Area" localSheetId="2">'3 кв.23-ДТЮ'!$A$1:$E$7</definedName>
    <definedName name="_xlnm.Print_Area" localSheetId="3">'3 кв.23-ДШИ'!$A$1:$E$7</definedName>
    <definedName name="_xlnm.Print_Area" localSheetId="1">'3 кв.23-ОУ'!$A$1:$K$23</definedName>
  </definedNames>
  <calcPr fullCalcOnLoad="1"/>
</workbook>
</file>

<file path=xl/sharedStrings.xml><?xml version="1.0" encoding="utf-8"?>
<sst xmlns="http://schemas.openxmlformats.org/spreadsheetml/2006/main" count="97" uniqueCount="68">
  <si>
    <t>Бюджетополучатель</t>
  </si>
  <si>
    <t>МБДОУ " Детский сад № 24 компенсирующего вида" г. Воркуты</t>
  </si>
  <si>
    <t>МБДОУ "Детский сад № 103" г. Воркуты</t>
  </si>
  <si>
    <t>МБДОУ "Детский сад № 11 комбинированного вида " г. Воркуты</t>
  </si>
  <si>
    <t>МБДОУ "Детский сад № 12" г. Воркуты</t>
  </si>
  <si>
    <t>МБДОУ "Детский сад № 18" г. Воркуты</t>
  </si>
  <si>
    <t>МБДОУ "Детский сад № 26" г. Воркуты</t>
  </si>
  <si>
    <t>МБДОУ "Детский сад № 33" г. Воркуты</t>
  </si>
  <si>
    <t>МБДОУ "Детский сад № 34" г. Воркуты</t>
  </si>
  <si>
    <t>МБДОУ "Детский сад № 35" г. Воркуты</t>
  </si>
  <si>
    <t>МБДОУ "Детский сад № 41" г. Воркуты"</t>
  </si>
  <si>
    <t>МБДОУ "Детский сад № 42" г. Воркуты</t>
  </si>
  <si>
    <t>МБДОУ "Детский сад № 53" г. Воркуты</t>
  </si>
  <si>
    <t>МБДОУ "Детский сад № 54" г. Воркуты</t>
  </si>
  <si>
    <t>МБДОУ "Детский сад № 55 комбинированного вида" г. Воркуты</t>
  </si>
  <si>
    <t>МБДОУ "Детский сад № 56" г. Воркуты</t>
  </si>
  <si>
    <t>МБДОУ "Детский сад № 65" г. Воркуты</t>
  </si>
  <si>
    <t>МБОУ "Начальная школа - детский сад № 1" г. Воркуты</t>
  </si>
  <si>
    <t>МБОУ "Прогимназия №1" г. Воркуты</t>
  </si>
  <si>
    <t>МОУ "Гимназия N 1" г. Воркуты</t>
  </si>
  <si>
    <t>МОУ "Гимназия N 2" г. Воркуты</t>
  </si>
  <si>
    <t>МОУ "Гимназия N 6" г. Воркуты</t>
  </si>
  <si>
    <t>МОУ "СОШ N 12" г.Воркуты</t>
  </si>
  <si>
    <t>МОУ "СОШ N 14" г.Воркуты</t>
  </si>
  <si>
    <t>МОУ "СОШ N 23" г. Воркуты</t>
  </si>
  <si>
    <t>МОУ "СОШ N 26" г.Воркуты</t>
  </si>
  <si>
    <t>МОУ "СОШ N 35 с УИОП" г.Воркуты</t>
  </si>
  <si>
    <t>МОУ "СОШ N 39 им. Г.А.Чернова" г.Воркуты</t>
  </si>
  <si>
    <t>МОУ "СОШ N 40 с УИОП" г. Воркуты</t>
  </si>
  <si>
    <t>МОУ "СОШ N 42" г. Воркуты</t>
  </si>
  <si>
    <t>МОУ "СОШ N 43" г.Воркуты</t>
  </si>
  <si>
    <t>МОУ "СОШ N 44" г. Воркуты</t>
  </si>
  <si>
    <t>МОУ "СОШ N13" г. Воркуты</t>
  </si>
  <si>
    <t>МУДО "ДТДиМ" г. Воркуты</t>
  </si>
  <si>
    <t>МУДО "ДШИ" г. Воркуты</t>
  </si>
  <si>
    <t>ИТОГО</t>
  </si>
  <si>
    <t>Услуга 1- НОО</t>
  </si>
  <si>
    <t>Услуга 2-ООО</t>
  </si>
  <si>
    <t>Услуга 3-СОО</t>
  </si>
  <si>
    <t>Услуга 4-ДОП</t>
  </si>
  <si>
    <t>Образовательная программа начального образования</t>
  </si>
  <si>
    <t>Образовательная программа основного образования</t>
  </si>
  <si>
    <t>Образовательная программа среднего образования</t>
  </si>
  <si>
    <t>Дополнительная общеобразовательная общеразвивающая программа</t>
  </si>
  <si>
    <t>Услуга 2-Присмотр и уход</t>
  </si>
  <si>
    <t>Услуга 1-реализация основных образовательных программ ДО</t>
  </si>
  <si>
    <t>Реализация дополнительных предпрофессиональных программ в области искусств</t>
  </si>
  <si>
    <t>Реализация дополнительных общеразвивающих программ</t>
  </si>
  <si>
    <t>МБОУ "НШДС"</t>
  </si>
  <si>
    <t>МОУ "СОШ №43" г.Воркуты</t>
  </si>
  <si>
    <t>МОУ "СОШ №44" г.Воркуты</t>
  </si>
  <si>
    <t>МБДОУ "Детский сад № 37" г. Воркуты"</t>
  </si>
  <si>
    <t>МАОУ "Прогимназия № 1"</t>
  </si>
  <si>
    <t>оценка соблюд.испол.МЗ услов.соглашения п. 3.38 ПЭО %</t>
  </si>
  <si>
    <t>анализ эффект.испол. выдел.объемов финанс.обеспеч.МЗ п.3.38 ПЭО %</t>
  </si>
  <si>
    <t>оценка соответ.факт.знач. качества оказыв. услуг п. 3.38 г %</t>
  </si>
  <si>
    <t>оценка соотв.факт.знач.объема оказ. услуг п.3.38 а %</t>
  </si>
  <si>
    <t>оценка соблюд.испол.МЗ услов.соглашения          п. 3.38 ПЭО %</t>
  </si>
  <si>
    <t>оценка соответветтвия фактического значения качества оказываемых услуг  п. 3.38 г %</t>
  </si>
  <si>
    <t>оценка соответствия фактического значения объема оказанных услуг п.3.38 а %</t>
  </si>
  <si>
    <t>оценка соотв.факт.знач.объема оказ. услуг                   
п.3.38 %</t>
  </si>
  <si>
    <t>оценка соблюд.испол.МЗ услов.соглашения          
п. 3.38 ПЭО %</t>
  </si>
  <si>
    <t>оценка соответ.факт.знач. качества оказыв. услуг п. 3.38 %</t>
  </si>
  <si>
    <t>оценка соотв.факт.знач.объема оказ. услуг п.3.38 %</t>
  </si>
  <si>
    <t>оценка соответ.факт.знач. качества оказыв. услуг п. 3.38г %</t>
  </si>
  <si>
    <t xml:space="preserve"> Мониторинг выполнения муниципального задания   за 3 квартал  2023 г. (постановление № 1708 от 23.11.2018г. Администрации МО ГО "Воркута")</t>
  </si>
  <si>
    <t xml:space="preserve">  Мониторинг выполнения муниципального задания   за 3 квартал  2023 г. (постановление № 1708 от 23.11.2018г. Администрации МО ГО "Воркута")</t>
  </si>
  <si>
    <t>Мониторинг выполнения муниципального задания   за 3 квартал  2023 г. (постановление № 1708 от 23.11.2018г. Администрации МО ГО "Воркута")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</si>
</sst>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#,##0.0"/>
  </numFmts>
  <fonts count="60">
    <font>
      <sz val="10"/>
      <name val="Arial"/>
      <family val="0"/>
    </font>
    <font>
      <b/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MS Sans Serif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MS Sans Serif"/>
      <family val="2"/>
    </font>
    <font>
      <b/>
      <sz val="8.5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30"/>
      <name val="Arial Cyr"/>
      <family val="0"/>
    </font>
    <font>
      <sz val="10"/>
      <color indexed="3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0"/>
      <name val="Arial"/>
      <family val="2"/>
    </font>
    <font>
      <sz val="8"/>
      <color indexed="30"/>
      <name val="Times New Roman"/>
      <family val="1"/>
    </font>
    <font>
      <sz val="8"/>
      <color indexed="17"/>
      <name val="Arial Cyr"/>
      <family val="0"/>
    </font>
    <font>
      <sz val="8"/>
      <color indexed="30"/>
      <name val="Arial"/>
      <family val="2"/>
    </font>
    <font>
      <sz val="8"/>
      <color indexed="17"/>
      <name val="Times New Roman"/>
      <family val="1"/>
    </font>
    <font>
      <sz val="8"/>
      <color indexed="17"/>
      <name val="Arial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F0"/>
      <name val="Arial"/>
      <family val="2"/>
    </font>
    <font>
      <sz val="8"/>
      <color rgb="FF00B05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thin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172" fontId="7" fillId="32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4" fillId="0" borderId="12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center"/>
    </xf>
    <xf numFmtId="4" fontId="5" fillId="33" borderId="17" xfId="0" applyNumberFormat="1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4" fontId="5" fillId="33" borderId="23" xfId="0" applyNumberFormat="1" applyFont="1" applyFill="1" applyBorder="1" applyAlignment="1">
      <alignment horizontal="right" vertical="center" wrapText="1"/>
    </xf>
    <xf numFmtId="0" fontId="8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49" fontId="4" fillId="0" borderId="27" xfId="0" applyNumberFormat="1" applyFont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lef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49" fontId="7" fillId="32" borderId="33" xfId="0" applyNumberFormat="1" applyFont="1" applyFill="1" applyBorder="1" applyAlignment="1">
      <alignment horizontal="right" vertical="center" wrapText="1"/>
    </xf>
    <xf numFmtId="0" fontId="7" fillId="32" borderId="34" xfId="0" applyNumberFormat="1" applyFont="1" applyFill="1" applyBorder="1" applyAlignment="1">
      <alignment horizontal="center" vertical="center" wrapText="1"/>
    </xf>
    <xf numFmtId="172" fontId="7" fillId="32" borderId="34" xfId="0" applyNumberFormat="1" applyFont="1" applyFill="1" applyBorder="1" applyAlignment="1">
      <alignment horizontal="center" vertical="center" wrapText="1"/>
    </xf>
    <xf numFmtId="172" fontId="7" fillId="32" borderId="22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/>
    </xf>
    <xf numFmtId="49" fontId="5" fillId="0" borderId="39" xfId="0" applyNumberFormat="1" applyFont="1" applyBorder="1" applyAlignment="1">
      <alignment horizontal="left" vertical="center" wrapText="1"/>
    </xf>
    <xf numFmtId="0" fontId="0" fillId="0" borderId="40" xfId="0" applyBorder="1" applyAlignment="1">
      <alignment/>
    </xf>
    <xf numFmtId="4" fontId="5" fillId="34" borderId="41" xfId="0" applyNumberFormat="1" applyFont="1" applyFill="1" applyBorder="1" applyAlignment="1">
      <alignment horizontal="right" vertical="center" wrapText="1"/>
    </xf>
    <xf numFmtId="49" fontId="5" fillId="0" borderId="42" xfId="0" applyNumberFormat="1" applyFont="1" applyBorder="1" applyAlignment="1">
      <alignment horizontal="left" vertical="center" wrapText="1"/>
    </xf>
    <xf numFmtId="49" fontId="7" fillId="35" borderId="43" xfId="0" applyNumberFormat="1" applyFont="1" applyFill="1" applyBorder="1" applyAlignment="1">
      <alignment horizontal="right" vertical="center" wrapText="1"/>
    </xf>
    <xf numFmtId="0" fontId="0" fillId="36" borderId="44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left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49" fontId="4" fillId="0" borderId="50" xfId="0" applyNumberFormat="1" applyFont="1" applyBorder="1" applyAlignment="1">
      <alignment horizontal="left" vertical="center" wrapText="1"/>
    </xf>
    <xf numFmtId="0" fontId="12" fillId="0" borderId="51" xfId="0" applyNumberFormat="1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4" fontId="5" fillId="34" borderId="53" xfId="0" applyNumberFormat="1" applyFont="1" applyFill="1" applyBorder="1" applyAlignment="1">
      <alignment horizontal="right" vertical="center" wrapText="1"/>
    </xf>
    <xf numFmtId="0" fontId="8" fillId="0" borderId="54" xfId="0" applyFont="1" applyBorder="1" applyAlignment="1">
      <alignment horizontal="center" wrapText="1"/>
    </xf>
    <xf numFmtId="49" fontId="1" fillId="0" borderId="55" xfId="0" applyNumberFormat="1" applyFont="1" applyFill="1" applyBorder="1" applyAlignment="1">
      <alignment horizontal="center" vertical="center" wrapText="1"/>
    </xf>
    <xf numFmtId="4" fontId="5" fillId="33" borderId="56" xfId="0" applyNumberFormat="1" applyFont="1" applyFill="1" applyBorder="1" applyAlignment="1">
      <alignment horizontal="right" vertical="center" wrapText="1"/>
    </xf>
    <xf numFmtId="0" fontId="1" fillId="0" borderId="57" xfId="0" applyFont="1" applyBorder="1" applyAlignment="1">
      <alignment horizontal="center" vertical="center" wrapText="1"/>
    </xf>
    <xf numFmtId="4" fontId="7" fillId="35" borderId="58" xfId="0" applyNumberFormat="1" applyFont="1" applyFill="1" applyBorder="1" applyAlignment="1">
      <alignment horizontal="center" vertical="center" wrapText="1"/>
    </xf>
    <xf numFmtId="0" fontId="13" fillId="0" borderId="51" xfId="0" applyNumberFormat="1" applyFont="1" applyFill="1" applyBorder="1" applyAlignment="1">
      <alignment horizontal="center" vertical="center" wrapText="1"/>
    </xf>
    <xf numFmtId="0" fontId="14" fillId="0" borderId="51" xfId="0" applyNumberFormat="1" applyFont="1" applyFill="1" applyBorder="1" applyAlignment="1">
      <alignment horizontal="center" vertical="center" wrapText="1"/>
    </xf>
    <xf numFmtId="0" fontId="58" fillId="36" borderId="59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/>
    </xf>
    <xf numFmtId="0" fontId="15" fillId="0" borderId="60" xfId="0" applyNumberFormat="1" applyFont="1" applyBorder="1" applyAlignment="1">
      <alignment horizontal="center"/>
    </xf>
    <xf numFmtId="3" fontId="13" fillId="37" borderId="11" xfId="0" applyNumberFormat="1" applyFont="1" applyFill="1" applyBorder="1" applyAlignment="1">
      <alignment horizontal="center" vertical="center"/>
    </xf>
    <xf numFmtId="172" fontId="7" fillId="35" borderId="51" xfId="0" applyNumberFormat="1" applyFont="1" applyFill="1" applyBorder="1" applyAlignment="1">
      <alignment horizontal="center" vertical="center" wrapText="1"/>
    </xf>
    <xf numFmtId="4" fontId="12" fillId="0" borderId="51" xfId="0" applyNumberFormat="1" applyFont="1" applyBorder="1" applyAlignment="1">
      <alignment horizontal="center" vertical="center" wrapText="1"/>
    </xf>
    <xf numFmtId="4" fontId="13" fillId="0" borderId="51" xfId="0" applyNumberFormat="1" applyFont="1" applyBorder="1" applyAlignment="1">
      <alignment horizontal="center"/>
    </xf>
    <xf numFmtId="184" fontId="7" fillId="35" borderId="58" xfId="0" applyNumberFormat="1" applyFont="1" applyFill="1" applyBorder="1" applyAlignment="1">
      <alignment horizontal="center" vertical="center" wrapText="1"/>
    </xf>
    <xf numFmtId="0" fontId="15" fillId="0" borderId="61" xfId="0" applyNumberFormat="1" applyFont="1" applyBorder="1" applyAlignment="1">
      <alignment horizontal="center"/>
    </xf>
    <xf numFmtId="0" fontId="15" fillId="0" borderId="50" xfId="0" applyNumberFormat="1" applyFont="1" applyBorder="1" applyAlignment="1">
      <alignment horizontal="center"/>
    </xf>
    <xf numFmtId="1" fontId="16" fillId="38" borderId="32" xfId="0" applyNumberFormat="1" applyFont="1" applyFill="1" applyBorder="1" applyAlignment="1">
      <alignment horizontal="center" vertical="center" wrapText="1"/>
    </xf>
    <xf numFmtId="172" fontId="13" fillId="39" borderId="32" xfId="0" applyNumberFormat="1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49" fontId="1" fillId="37" borderId="66" xfId="0" applyNumberFormat="1" applyFont="1" applyFill="1" applyBorder="1" applyAlignment="1">
      <alignment horizontal="center" vertical="center" wrapText="1"/>
    </xf>
    <xf numFmtId="49" fontId="1" fillId="37" borderId="67" xfId="0" applyNumberFormat="1" applyFont="1" applyFill="1" applyBorder="1" applyAlignment="1">
      <alignment horizontal="center" vertical="center" wrapText="1"/>
    </xf>
    <xf numFmtId="0" fontId="1" fillId="40" borderId="66" xfId="0" applyNumberFormat="1" applyFont="1" applyFill="1" applyBorder="1" applyAlignment="1">
      <alignment horizontal="center" vertical="center" wrapText="1"/>
    </xf>
    <xf numFmtId="0" fontId="1" fillId="40" borderId="67" xfId="0" applyNumberFormat="1" applyFont="1" applyFill="1" applyBorder="1" applyAlignment="1">
      <alignment horizontal="center" vertical="center" wrapText="1"/>
    </xf>
    <xf numFmtId="0" fontId="1" fillId="40" borderId="26" xfId="0" applyNumberFormat="1" applyFont="1" applyFill="1" applyBorder="1" applyAlignment="1">
      <alignment horizontal="center" vertical="center" wrapText="1"/>
    </xf>
    <xf numFmtId="49" fontId="1" fillId="0" borderId="68" xfId="0" applyNumberFormat="1" applyFont="1" applyFill="1" applyBorder="1" applyAlignment="1">
      <alignment horizontal="center" vertical="center" wrapText="1"/>
    </xf>
    <xf numFmtId="49" fontId="1" fillId="0" borderId="69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49" fontId="1" fillId="36" borderId="71" xfId="0" applyNumberFormat="1" applyFont="1" applyFill="1" applyBorder="1" applyAlignment="1">
      <alignment horizontal="center" vertical="center" wrapText="1"/>
    </xf>
    <xf numFmtId="49" fontId="1" fillId="36" borderId="72" xfId="0" applyNumberFormat="1" applyFont="1" applyFill="1" applyBorder="1" applyAlignment="1">
      <alignment horizontal="center" vertical="center" wrapText="1"/>
    </xf>
    <xf numFmtId="49" fontId="1" fillId="36" borderId="73" xfId="0" applyNumberFormat="1" applyFont="1" applyFill="1" applyBorder="1" applyAlignment="1">
      <alignment horizontal="center" vertical="center" wrapText="1"/>
    </xf>
    <xf numFmtId="0" fontId="1" fillId="41" borderId="74" xfId="0" applyNumberFormat="1" applyFont="1" applyFill="1" applyBorder="1" applyAlignment="1">
      <alignment horizontal="center" vertical="center" wrapText="1"/>
    </xf>
    <xf numFmtId="0" fontId="1" fillId="41" borderId="75" xfId="0" applyNumberFormat="1" applyFont="1" applyFill="1" applyBorder="1" applyAlignment="1">
      <alignment horizontal="center" vertical="center" wrapText="1"/>
    </xf>
    <xf numFmtId="0" fontId="1" fillId="41" borderId="7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1" fillId="36" borderId="77" xfId="0" applyNumberFormat="1" applyFont="1" applyFill="1" applyBorder="1" applyAlignment="1">
      <alignment horizontal="center" vertical="center" wrapText="1"/>
    </xf>
    <xf numFmtId="49" fontId="1" fillId="36" borderId="70" xfId="0" applyNumberFormat="1" applyFont="1" applyFill="1" applyBorder="1" applyAlignment="1">
      <alignment horizontal="center" vertical="center" wrapText="1"/>
    </xf>
    <xf numFmtId="49" fontId="1" fillId="36" borderId="44" xfId="0" applyNumberFormat="1" applyFont="1" applyFill="1" applyBorder="1" applyAlignment="1">
      <alignment horizontal="center" vertical="center" wrapText="1"/>
    </xf>
    <xf numFmtId="49" fontId="1" fillId="36" borderId="78" xfId="0" applyNumberFormat="1" applyFont="1" applyFill="1" applyBorder="1" applyAlignment="1">
      <alignment horizontal="center" vertical="center" wrapText="1"/>
    </xf>
    <xf numFmtId="49" fontId="1" fillId="36" borderId="79" xfId="0" applyNumberFormat="1" applyFont="1" applyFill="1" applyBorder="1" applyAlignment="1">
      <alignment horizontal="center" vertical="center" wrapText="1"/>
    </xf>
    <xf numFmtId="49" fontId="1" fillId="36" borderId="34" xfId="0" applyNumberFormat="1" applyFont="1" applyFill="1" applyBorder="1" applyAlignment="1">
      <alignment horizontal="center" vertical="center" wrapText="1"/>
    </xf>
    <xf numFmtId="0" fontId="1" fillId="41" borderId="24" xfId="0" applyNumberFormat="1" applyFont="1" applyFill="1" applyBorder="1" applyAlignment="1">
      <alignment horizontal="center" vertical="center" wrapText="1"/>
    </xf>
    <xf numFmtId="0" fontId="1" fillId="41" borderId="79" xfId="0" applyNumberFormat="1" applyFont="1" applyFill="1" applyBorder="1" applyAlignment="1">
      <alignment horizontal="center" vertical="center" wrapText="1"/>
    </xf>
    <xf numFmtId="0" fontId="1" fillId="41" borderId="59" xfId="0" applyNumberFormat="1" applyFont="1" applyFill="1" applyBorder="1" applyAlignment="1">
      <alignment horizontal="center" vertical="center" wrapText="1"/>
    </xf>
    <xf numFmtId="0" fontId="35" fillId="0" borderId="50" xfId="0" applyNumberFormat="1" applyFont="1" applyBorder="1" applyAlignment="1">
      <alignment horizontal="center" vertical="center"/>
    </xf>
    <xf numFmtId="0" fontId="36" fillId="0" borderId="51" xfId="0" applyNumberFormat="1" applyFont="1" applyFill="1" applyBorder="1" applyAlignment="1">
      <alignment horizontal="center" vertical="center" wrapText="1"/>
    </xf>
    <xf numFmtId="0" fontId="37" fillId="0" borderId="50" xfId="0" applyNumberFormat="1" applyFont="1" applyBorder="1" applyAlignment="1">
      <alignment horizontal="center" vertical="center"/>
    </xf>
    <xf numFmtId="0" fontId="38" fillId="0" borderId="80" xfId="0" applyNumberFormat="1" applyFont="1" applyBorder="1" applyAlignment="1">
      <alignment horizontal="center" vertical="center"/>
    </xf>
    <xf numFmtId="0" fontId="38" fillId="0" borderId="51" xfId="0" applyNumberFormat="1" applyFont="1" applyBorder="1" applyAlignment="1">
      <alignment horizontal="center" vertical="center"/>
    </xf>
    <xf numFmtId="0" fontId="39" fillId="0" borderId="80" xfId="0" applyNumberFormat="1" applyFont="1" applyBorder="1" applyAlignment="1">
      <alignment horizontal="center" vertical="center"/>
    </xf>
    <xf numFmtId="0" fontId="39" fillId="0" borderId="51" xfId="0" applyNumberFormat="1" applyFont="1" applyBorder="1" applyAlignment="1">
      <alignment horizontal="center" vertical="center"/>
    </xf>
    <xf numFmtId="0" fontId="39" fillId="0" borderId="81" xfId="0" applyNumberFormat="1" applyFont="1" applyFill="1" applyBorder="1" applyAlignment="1">
      <alignment horizontal="center" vertical="center"/>
    </xf>
    <xf numFmtId="0" fontId="59" fillId="0" borderId="51" xfId="0" applyNumberFormat="1" applyFont="1" applyFill="1" applyBorder="1" applyAlignment="1">
      <alignment horizontal="center" vertical="center" wrapText="1"/>
    </xf>
    <xf numFmtId="2" fontId="7" fillId="35" borderId="5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209550</xdr:colOff>
      <xdr:row>34</xdr:row>
      <xdr:rowOff>85725</xdr:rowOff>
    </xdr:from>
    <xdr:ext cx="190500" cy="295275"/>
    <xdr:grpSp>
      <xdr:nvGrpSpPr>
        <xdr:cNvPr id="1" name="Group 8"/>
        <xdr:cNvGrpSpPr>
          <a:grpSpLocks/>
        </xdr:cNvGrpSpPr>
      </xdr:nvGrpSpPr>
      <xdr:grpSpPr>
        <a:xfrm>
          <a:off x="11763375" y="7848600"/>
          <a:ext cx="190500" cy="295275"/>
          <a:chOff x="1" y="3675"/>
          <a:chExt cx="554" cy="33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57150</xdr:colOff>
      <xdr:row>33</xdr:row>
      <xdr:rowOff>19050</xdr:rowOff>
    </xdr:from>
    <xdr:ext cx="142875" cy="266700"/>
    <xdr:grpSp>
      <xdr:nvGrpSpPr>
        <xdr:cNvPr id="9" name="Group 16"/>
        <xdr:cNvGrpSpPr>
          <a:grpSpLocks/>
        </xdr:cNvGrpSpPr>
      </xdr:nvGrpSpPr>
      <xdr:grpSpPr>
        <a:xfrm>
          <a:off x="11610975" y="7620000"/>
          <a:ext cx="142875" cy="266700"/>
          <a:chOff x="1" y="3732"/>
          <a:chExt cx="554" cy="33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266700</xdr:colOff>
      <xdr:row>35</xdr:row>
      <xdr:rowOff>38100</xdr:rowOff>
    </xdr:from>
    <xdr:ext cx="171450" cy="171450"/>
    <xdr:grpSp>
      <xdr:nvGrpSpPr>
        <xdr:cNvPr id="17" name="Group 8"/>
        <xdr:cNvGrpSpPr>
          <a:grpSpLocks/>
        </xdr:cNvGrpSpPr>
      </xdr:nvGrpSpPr>
      <xdr:grpSpPr>
        <a:xfrm>
          <a:off x="12430125" y="7962900"/>
          <a:ext cx="171450" cy="171450"/>
          <a:chOff x="1" y="3675"/>
          <a:chExt cx="554" cy="33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276225</xdr:colOff>
      <xdr:row>34</xdr:row>
      <xdr:rowOff>133350</xdr:rowOff>
    </xdr:from>
    <xdr:ext cx="133350" cy="180975"/>
    <xdr:grpSp>
      <xdr:nvGrpSpPr>
        <xdr:cNvPr id="25" name="Group 16"/>
        <xdr:cNvGrpSpPr>
          <a:grpSpLocks/>
        </xdr:cNvGrpSpPr>
      </xdr:nvGrpSpPr>
      <xdr:grpSpPr>
        <a:xfrm>
          <a:off x="11830050" y="7896225"/>
          <a:ext cx="133350" cy="180975"/>
          <a:chOff x="1" y="3732"/>
          <a:chExt cx="554" cy="33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38100</xdr:colOff>
      <xdr:row>35</xdr:row>
      <xdr:rowOff>38100</xdr:rowOff>
    </xdr:from>
    <xdr:ext cx="152400" cy="200025"/>
    <xdr:grpSp>
      <xdr:nvGrpSpPr>
        <xdr:cNvPr id="33" name="Group 8"/>
        <xdr:cNvGrpSpPr>
          <a:grpSpLocks/>
        </xdr:cNvGrpSpPr>
      </xdr:nvGrpSpPr>
      <xdr:grpSpPr>
        <a:xfrm>
          <a:off x="12811125" y="7962900"/>
          <a:ext cx="152400" cy="200025"/>
          <a:chOff x="1" y="3675"/>
          <a:chExt cx="554" cy="33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347" y="3692"/>
            <a:ext cx="20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77</xdr:col>
      <xdr:colOff>95250</xdr:colOff>
      <xdr:row>25</xdr:row>
      <xdr:rowOff>0</xdr:rowOff>
    </xdr:from>
    <xdr:ext cx="5276850" cy="304800"/>
    <xdr:grpSp>
      <xdr:nvGrpSpPr>
        <xdr:cNvPr id="41" name="Group 16"/>
        <xdr:cNvGrpSpPr>
          <a:grpSpLocks/>
        </xdr:cNvGrpSpPr>
      </xdr:nvGrpSpPr>
      <xdr:grpSpPr>
        <a:xfrm>
          <a:off x="52492275" y="6286500"/>
          <a:ext cx="5276850" cy="304800"/>
          <a:chOff x="1" y="3732"/>
          <a:chExt cx="554" cy="33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209550</xdr:colOff>
      <xdr:row>34</xdr:row>
      <xdr:rowOff>85725</xdr:rowOff>
    </xdr:from>
    <xdr:ext cx="190500" cy="295275"/>
    <xdr:grpSp>
      <xdr:nvGrpSpPr>
        <xdr:cNvPr id="49" name="Group 8"/>
        <xdr:cNvGrpSpPr>
          <a:grpSpLocks/>
        </xdr:cNvGrpSpPr>
      </xdr:nvGrpSpPr>
      <xdr:grpSpPr>
        <a:xfrm>
          <a:off x="11763375" y="7848600"/>
          <a:ext cx="190500" cy="295275"/>
          <a:chOff x="1" y="3675"/>
          <a:chExt cx="554" cy="33"/>
        </a:xfrm>
        <a:solidFill>
          <a:srgbClr val="FFFFFF"/>
        </a:solidFill>
      </xdr:grpSpPr>
      <xdr:sp>
        <xdr:nvSpPr>
          <xdr:cNvPr id="50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57150</xdr:colOff>
      <xdr:row>33</xdr:row>
      <xdr:rowOff>19050</xdr:rowOff>
    </xdr:from>
    <xdr:ext cx="142875" cy="266700"/>
    <xdr:grpSp>
      <xdr:nvGrpSpPr>
        <xdr:cNvPr id="57" name="Group 16"/>
        <xdr:cNvGrpSpPr>
          <a:grpSpLocks/>
        </xdr:cNvGrpSpPr>
      </xdr:nvGrpSpPr>
      <xdr:grpSpPr>
        <a:xfrm>
          <a:off x="11610975" y="7620000"/>
          <a:ext cx="142875" cy="266700"/>
          <a:chOff x="1" y="3732"/>
          <a:chExt cx="554" cy="33"/>
        </a:xfrm>
        <a:solidFill>
          <a:srgbClr val="FFFFFF"/>
        </a:solidFill>
      </xdr:grpSpPr>
      <xdr:sp>
        <xdr:nvSpPr>
          <xdr:cNvPr id="58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266700</xdr:colOff>
      <xdr:row>35</xdr:row>
      <xdr:rowOff>38100</xdr:rowOff>
    </xdr:from>
    <xdr:ext cx="171450" cy="171450"/>
    <xdr:grpSp>
      <xdr:nvGrpSpPr>
        <xdr:cNvPr id="65" name="Group 8"/>
        <xdr:cNvGrpSpPr>
          <a:grpSpLocks/>
        </xdr:cNvGrpSpPr>
      </xdr:nvGrpSpPr>
      <xdr:grpSpPr>
        <a:xfrm>
          <a:off x="12430125" y="7962900"/>
          <a:ext cx="171450" cy="171450"/>
          <a:chOff x="1" y="3675"/>
          <a:chExt cx="554" cy="33"/>
        </a:xfrm>
        <a:solidFill>
          <a:srgbClr val="FFFFFF"/>
        </a:solidFill>
      </xdr:grpSpPr>
      <xdr:sp>
        <xdr:nvSpPr>
          <xdr:cNvPr id="66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276225</xdr:colOff>
      <xdr:row>34</xdr:row>
      <xdr:rowOff>133350</xdr:rowOff>
    </xdr:from>
    <xdr:ext cx="133350" cy="180975"/>
    <xdr:grpSp>
      <xdr:nvGrpSpPr>
        <xdr:cNvPr id="73" name="Group 16"/>
        <xdr:cNvGrpSpPr>
          <a:grpSpLocks/>
        </xdr:cNvGrpSpPr>
      </xdr:nvGrpSpPr>
      <xdr:grpSpPr>
        <a:xfrm>
          <a:off x="11830050" y="7896225"/>
          <a:ext cx="133350" cy="180975"/>
          <a:chOff x="1" y="3732"/>
          <a:chExt cx="554" cy="33"/>
        </a:xfrm>
        <a:solidFill>
          <a:srgbClr val="FFFFFF"/>
        </a:solidFill>
      </xdr:grpSpPr>
      <xdr:sp>
        <xdr:nvSpPr>
          <xdr:cNvPr id="74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38100</xdr:colOff>
      <xdr:row>35</xdr:row>
      <xdr:rowOff>38100</xdr:rowOff>
    </xdr:from>
    <xdr:ext cx="152400" cy="200025"/>
    <xdr:grpSp>
      <xdr:nvGrpSpPr>
        <xdr:cNvPr id="81" name="Group 8"/>
        <xdr:cNvGrpSpPr>
          <a:grpSpLocks/>
        </xdr:cNvGrpSpPr>
      </xdr:nvGrpSpPr>
      <xdr:grpSpPr>
        <a:xfrm>
          <a:off x="12811125" y="7962900"/>
          <a:ext cx="152400" cy="200025"/>
          <a:chOff x="1" y="3675"/>
          <a:chExt cx="554" cy="33"/>
        </a:xfrm>
        <a:solidFill>
          <a:srgbClr val="FFFFFF"/>
        </a:solidFill>
      </xdr:grpSpPr>
      <xdr:sp>
        <xdr:nvSpPr>
          <xdr:cNvPr id="8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2760"/>
          <xdr:cNvSpPr>
            <a:spLocks/>
          </xdr:cNvSpPr>
        </xdr:nvSpPr>
        <xdr:spPr>
          <a:xfrm>
            <a:off x="347" y="3692"/>
            <a:ext cx="20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8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77</xdr:col>
      <xdr:colOff>95250</xdr:colOff>
      <xdr:row>25</xdr:row>
      <xdr:rowOff>0</xdr:rowOff>
    </xdr:from>
    <xdr:ext cx="5276850" cy="304800"/>
    <xdr:grpSp>
      <xdr:nvGrpSpPr>
        <xdr:cNvPr id="89" name="Group 16"/>
        <xdr:cNvGrpSpPr>
          <a:grpSpLocks/>
        </xdr:cNvGrpSpPr>
      </xdr:nvGrpSpPr>
      <xdr:grpSpPr>
        <a:xfrm>
          <a:off x="52492275" y="6286500"/>
          <a:ext cx="5276850" cy="304800"/>
          <a:chOff x="1" y="3732"/>
          <a:chExt cx="554" cy="33"/>
        </a:xfrm>
        <a:solidFill>
          <a:srgbClr val="FFFFFF"/>
        </a:solidFill>
      </xdr:grpSpPr>
      <xdr:sp>
        <xdr:nvSpPr>
          <xdr:cNvPr id="9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47625</xdr:rowOff>
    </xdr:to>
    <xdr:grpSp>
      <xdr:nvGrpSpPr>
        <xdr:cNvPr id="97" name="Group 8"/>
        <xdr:cNvGrpSpPr>
          <a:grpSpLocks/>
        </xdr:cNvGrpSpPr>
      </xdr:nvGrpSpPr>
      <xdr:grpSpPr>
        <a:xfrm>
          <a:off x="11763375" y="7848600"/>
          <a:ext cx="190500" cy="285750"/>
          <a:chOff x="19547" y="17167"/>
          <a:chExt cx="307" cy="459"/>
        </a:xfrm>
        <a:solidFill>
          <a:srgbClr val="FFFFFF"/>
        </a:solidFill>
      </xdr:grpSpPr>
      <xdr:sp>
        <xdr:nvSpPr>
          <xdr:cNvPr id="98" name="2755"/>
          <xdr:cNvSpPr>
            <a:spLocks/>
          </xdr:cNvSpPr>
        </xdr:nvSpPr>
        <xdr:spPr>
          <a:xfrm>
            <a:off x="19547" y="17167"/>
            <a:ext cx="108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2756"/>
          <xdr:cNvSpPr>
            <a:spLocks/>
          </xdr:cNvSpPr>
        </xdr:nvSpPr>
        <xdr:spPr>
          <a:xfrm>
            <a:off x="19675" y="17167"/>
            <a:ext cx="50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2757"/>
          <xdr:cNvSpPr>
            <a:spLocks/>
          </xdr:cNvSpPr>
        </xdr:nvSpPr>
        <xdr:spPr>
          <a:xfrm>
            <a:off x="19675" y="17401"/>
            <a:ext cx="49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2758"/>
          <xdr:cNvSpPr>
            <a:spLocks/>
          </xdr:cNvSpPr>
        </xdr:nvSpPr>
        <xdr:spPr>
          <a:xfrm>
            <a:off x="19675" y="17401"/>
            <a:ext cx="5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2759"/>
          <xdr:cNvSpPr>
            <a:spLocks/>
          </xdr:cNvSpPr>
        </xdr:nvSpPr>
        <xdr:spPr>
          <a:xfrm>
            <a:off x="19745" y="17167"/>
            <a:ext cx="108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2760"/>
          <xdr:cNvSpPr>
            <a:spLocks/>
          </xdr:cNvSpPr>
        </xdr:nvSpPr>
        <xdr:spPr>
          <a:xfrm>
            <a:off x="19745" y="17401"/>
            <a:ext cx="108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2761"/>
          <xdr:cNvSpPr>
            <a:spLocks/>
          </xdr:cNvSpPr>
        </xdr:nvSpPr>
        <xdr:spPr>
          <a:xfrm>
            <a:off x="19745" y="17401"/>
            <a:ext cx="10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105" name="Group 16"/>
        <xdr:cNvGrpSpPr>
          <a:grpSpLocks/>
        </xdr:cNvGrpSpPr>
      </xdr:nvGrpSpPr>
      <xdr:grpSpPr>
        <a:xfrm>
          <a:off x="11610975" y="7620000"/>
          <a:ext cx="142875" cy="257175"/>
          <a:chOff x="19295" y="16802"/>
          <a:chExt cx="237" cy="410"/>
        </a:xfrm>
        <a:solidFill>
          <a:srgbClr val="FFFFFF"/>
        </a:solidFill>
      </xdr:grpSpPr>
      <xdr:sp>
        <xdr:nvSpPr>
          <xdr:cNvPr id="106" name="2798"/>
          <xdr:cNvSpPr>
            <a:spLocks/>
          </xdr:cNvSpPr>
        </xdr:nvSpPr>
        <xdr:spPr>
          <a:xfrm>
            <a:off x="19295" y="16802"/>
            <a:ext cx="82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2799"/>
          <xdr:cNvSpPr>
            <a:spLocks/>
          </xdr:cNvSpPr>
        </xdr:nvSpPr>
        <xdr:spPr>
          <a:xfrm>
            <a:off x="19395" y="16802"/>
            <a:ext cx="38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2800"/>
          <xdr:cNvSpPr>
            <a:spLocks/>
          </xdr:cNvSpPr>
        </xdr:nvSpPr>
        <xdr:spPr>
          <a:xfrm>
            <a:off x="19395" y="17016"/>
            <a:ext cx="38" cy="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2801"/>
          <xdr:cNvSpPr>
            <a:spLocks/>
          </xdr:cNvSpPr>
        </xdr:nvSpPr>
        <xdr:spPr>
          <a:xfrm>
            <a:off x="19395" y="17016"/>
            <a:ext cx="3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2802"/>
          <xdr:cNvSpPr>
            <a:spLocks/>
          </xdr:cNvSpPr>
        </xdr:nvSpPr>
        <xdr:spPr>
          <a:xfrm>
            <a:off x="19449" y="16802"/>
            <a:ext cx="82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2803"/>
          <xdr:cNvSpPr>
            <a:spLocks/>
          </xdr:cNvSpPr>
        </xdr:nvSpPr>
        <xdr:spPr>
          <a:xfrm>
            <a:off x="19449" y="17016"/>
            <a:ext cx="82" cy="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2804"/>
          <xdr:cNvSpPr>
            <a:spLocks/>
          </xdr:cNvSpPr>
        </xdr:nvSpPr>
        <xdr:spPr>
          <a:xfrm>
            <a:off x="19449" y="17016"/>
            <a:ext cx="8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47625</xdr:rowOff>
    </xdr:to>
    <xdr:grpSp>
      <xdr:nvGrpSpPr>
        <xdr:cNvPr id="113" name="Group 8"/>
        <xdr:cNvGrpSpPr>
          <a:grpSpLocks/>
        </xdr:cNvGrpSpPr>
      </xdr:nvGrpSpPr>
      <xdr:grpSpPr>
        <a:xfrm>
          <a:off x="12430125" y="7962900"/>
          <a:ext cx="171450" cy="171450"/>
          <a:chOff x="20650" y="17340"/>
          <a:chExt cx="281" cy="263"/>
        </a:xfrm>
        <a:solidFill>
          <a:srgbClr val="FFFFFF"/>
        </a:solidFill>
      </xdr:grpSpPr>
      <xdr:sp>
        <xdr:nvSpPr>
          <xdr:cNvPr id="114" name="2755"/>
          <xdr:cNvSpPr>
            <a:spLocks/>
          </xdr:cNvSpPr>
        </xdr:nvSpPr>
        <xdr:spPr>
          <a:xfrm>
            <a:off x="20650" y="17340"/>
            <a:ext cx="99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2756"/>
          <xdr:cNvSpPr>
            <a:spLocks/>
          </xdr:cNvSpPr>
        </xdr:nvSpPr>
        <xdr:spPr>
          <a:xfrm>
            <a:off x="20767" y="17340"/>
            <a:ext cx="45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2757"/>
          <xdr:cNvSpPr>
            <a:spLocks/>
          </xdr:cNvSpPr>
        </xdr:nvSpPr>
        <xdr:spPr>
          <a:xfrm>
            <a:off x="20767" y="17474"/>
            <a:ext cx="45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2758"/>
          <xdr:cNvSpPr>
            <a:spLocks/>
          </xdr:cNvSpPr>
        </xdr:nvSpPr>
        <xdr:spPr>
          <a:xfrm>
            <a:off x="20767" y="17474"/>
            <a:ext cx="4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2759"/>
          <xdr:cNvSpPr>
            <a:spLocks/>
          </xdr:cNvSpPr>
        </xdr:nvSpPr>
        <xdr:spPr>
          <a:xfrm>
            <a:off x="20832" y="17340"/>
            <a:ext cx="98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2760"/>
          <xdr:cNvSpPr>
            <a:spLocks/>
          </xdr:cNvSpPr>
        </xdr:nvSpPr>
        <xdr:spPr>
          <a:xfrm>
            <a:off x="20832" y="17474"/>
            <a:ext cx="98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2761"/>
          <xdr:cNvSpPr>
            <a:spLocks/>
          </xdr:cNvSpPr>
        </xdr:nvSpPr>
        <xdr:spPr>
          <a:xfrm>
            <a:off x="20832" y="17474"/>
            <a:ext cx="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121" name="Group 16"/>
        <xdr:cNvGrpSpPr>
          <a:grpSpLocks/>
        </xdr:cNvGrpSpPr>
      </xdr:nvGrpSpPr>
      <xdr:grpSpPr>
        <a:xfrm>
          <a:off x="11830050" y="7896225"/>
          <a:ext cx="133350" cy="190500"/>
          <a:chOff x="19658" y="17234"/>
          <a:chExt cx="211" cy="300"/>
        </a:xfrm>
        <a:solidFill>
          <a:srgbClr val="FFFFFF"/>
        </a:solidFill>
      </xdr:grpSpPr>
      <xdr:sp>
        <xdr:nvSpPr>
          <xdr:cNvPr id="122" name="2798"/>
          <xdr:cNvSpPr>
            <a:spLocks/>
          </xdr:cNvSpPr>
        </xdr:nvSpPr>
        <xdr:spPr>
          <a:xfrm>
            <a:off x="19658" y="17234"/>
            <a:ext cx="73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2799"/>
          <xdr:cNvSpPr>
            <a:spLocks/>
          </xdr:cNvSpPr>
        </xdr:nvSpPr>
        <xdr:spPr>
          <a:xfrm>
            <a:off x="19745" y="17234"/>
            <a:ext cx="3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2800"/>
          <xdr:cNvSpPr>
            <a:spLocks/>
          </xdr:cNvSpPr>
        </xdr:nvSpPr>
        <xdr:spPr>
          <a:xfrm>
            <a:off x="19745" y="17391"/>
            <a:ext cx="34" cy="1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2801"/>
          <xdr:cNvSpPr>
            <a:spLocks/>
          </xdr:cNvSpPr>
        </xdr:nvSpPr>
        <xdr:spPr>
          <a:xfrm>
            <a:off x="19745" y="17391"/>
            <a:ext cx="3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2802"/>
          <xdr:cNvSpPr>
            <a:spLocks/>
          </xdr:cNvSpPr>
        </xdr:nvSpPr>
        <xdr:spPr>
          <a:xfrm>
            <a:off x="19794" y="17234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2803"/>
          <xdr:cNvSpPr>
            <a:spLocks/>
          </xdr:cNvSpPr>
        </xdr:nvSpPr>
        <xdr:spPr>
          <a:xfrm>
            <a:off x="19794" y="17391"/>
            <a:ext cx="74" cy="1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2804"/>
          <xdr:cNvSpPr>
            <a:spLocks/>
          </xdr:cNvSpPr>
        </xdr:nvSpPr>
        <xdr:spPr>
          <a:xfrm>
            <a:off x="19794" y="17391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190500</xdr:colOff>
      <xdr:row>36</xdr:row>
      <xdr:rowOff>66675</xdr:rowOff>
    </xdr:to>
    <xdr:grpSp>
      <xdr:nvGrpSpPr>
        <xdr:cNvPr id="129" name="Group 8"/>
        <xdr:cNvGrpSpPr>
          <a:grpSpLocks/>
        </xdr:cNvGrpSpPr>
      </xdr:nvGrpSpPr>
      <xdr:grpSpPr>
        <a:xfrm>
          <a:off x="12811125" y="7962900"/>
          <a:ext cx="152400" cy="190500"/>
          <a:chOff x="21279" y="17340"/>
          <a:chExt cx="252" cy="316"/>
        </a:xfrm>
        <a:solidFill>
          <a:srgbClr val="FFFFFF"/>
        </a:solidFill>
      </xdr:grpSpPr>
      <xdr:sp>
        <xdr:nvSpPr>
          <xdr:cNvPr id="130" name="2755"/>
          <xdr:cNvSpPr>
            <a:spLocks/>
          </xdr:cNvSpPr>
        </xdr:nvSpPr>
        <xdr:spPr>
          <a:xfrm>
            <a:off x="21279" y="17340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2756"/>
          <xdr:cNvSpPr>
            <a:spLocks/>
          </xdr:cNvSpPr>
        </xdr:nvSpPr>
        <xdr:spPr>
          <a:xfrm>
            <a:off x="21383" y="17340"/>
            <a:ext cx="41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2757"/>
          <xdr:cNvSpPr>
            <a:spLocks/>
          </xdr:cNvSpPr>
        </xdr:nvSpPr>
        <xdr:spPr>
          <a:xfrm>
            <a:off x="21383" y="17501"/>
            <a:ext cx="40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2758"/>
          <xdr:cNvSpPr>
            <a:spLocks/>
          </xdr:cNvSpPr>
        </xdr:nvSpPr>
        <xdr:spPr>
          <a:xfrm>
            <a:off x="21383" y="17501"/>
            <a:ext cx="4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2759"/>
          <xdr:cNvSpPr>
            <a:spLocks/>
          </xdr:cNvSpPr>
        </xdr:nvSpPr>
        <xdr:spPr>
          <a:xfrm>
            <a:off x="21442" y="17340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2760"/>
          <xdr:cNvSpPr>
            <a:spLocks/>
          </xdr:cNvSpPr>
        </xdr:nvSpPr>
        <xdr:spPr>
          <a:xfrm>
            <a:off x="21437" y="17498"/>
            <a:ext cx="95" cy="1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6" name="2761"/>
          <xdr:cNvSpPr>
            <a:spLocks/>
          </xdr:cNvSpPr>
        </xdr:nvSpPr>
        <xdr:spPr>
          <a:xfrm>
            <a:off x="21442" y="17501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137" name="Group 16"/>
        <xdr:cNvGrpSpPr>
          <a:grpSpLocks/>
        </xdr:cNvGrpSpPr>
      </xdr:nvGrpSpPr>
      <xdr:grpSpPr>
        <a:xfrm>
          <a:off x="52492275" y="6286500"/>
          <a:ext cx="5276850" cy="295275"/>
          <a:chOff x="86752" y="14704"/>
          <a:chExt cx="8712" cy="467"/>
        </a:xfrm>
        <a:solidFill>
          <a:srgbClr val="FFFFFF"/>
        </a:solidFill>
      </xdr:grpSpPr>
      <xdr:sp>
        <xdr:nvSpPr>
          <xdr:cNvPr id="138" name="2798"/>
          <xdr:cNvSpPr>
            <a:spLocks/>
          </xdr:cNvSpPr>
        </xdr:nvSpPr>
        <xdr:spPr>
          <a:xfrm>
            <a:off x="86752" y="14704"/>
            <a:ext cx="3110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2799"/>
          <xdr:cNvSpPr>
            <a:spLocks/>
          </xdr:cNvSpPr>
        </xdr:nvSpPr>
        <xdr:spPr>
          <a:xfrm>
            <a:off x="90363" y="14704"/>
            <a:ext cx="1468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2800"/>
          <xdr:cNvSpPr>
            <a:spLocks/>
          </xdr:cNvSpPr>
        </xdr:nvSpPr>
        <xdr:spPr>
          <a:xfrm>
            <a:off x="90363" y="14947"/>
            <a:ext cx="1468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2801"/>
          <xdr:cNvSpPr>
            <a:spLocks/>
          </xdr:cNvSpPr>
        </xdr:nvSpPr>
        <xdr:spPr>
          <a:xfrm>
            <a:off x="90363" y="14947"/>
            <a:ext cx="146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2802"/>
          <xdr:cNvSpPr>
            <a:spLocks/>
          </xdr:cNvSpPr>
        </xdr:nvSpPr>
        <xdr:spPr>
          <a:xfrm>
            <a:off x="92354" y="14704"/>
            <a:ext cx="3093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2803"/>
          <xdr:cNvSpPr>
            <a:spLocks/>
          </xdr:cNvSpPr>
        </xdr:nvSpPr>
        <xdr:spPr>
          <a:xfrm>
            <a:off x="92354" y="14947"/>
            <a:ext cx="3110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2804"/>
          <xdr:cNvSpPr>
            <a:spLocks/>
          </xdr:cNvSpPr>
        </xdr:nvSpPr>
        <xdr:spPr>
          <a:xfrm>
            <a:off x="92354" y="14947"/>
            <a:ext cx="311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47625</xdr:rowOff>
    </xdr:to>
    <xdr:grpSp>
      <xdr:nvGrpSpPr>
        <xdr:cNvPr id="145" name="Group 8"/>
        <xdr:cNvGrpSpPr>
          <a:grpSpLocks/>
        </xdr:cNvGrpSpPr>
      </xdr:nvGrpSpPr>
      <xdr:grpSpPr>
        <a:xfrm>
          <a:off x="11763375" y="7848600"/>
          <a:ext cx="190500" cy="285750"/>
          <a:chOff x="19547" y="17167"/>
          <a:chExt cx="307" cy="459"/>
        </a:xfrm>
        <a:solidFill>
          <a:srgbClr val="FFFFFF"/>
        </a:solidFill>
      </xdr:grpSpPr>
      <xdr:sp>
        <xdr:nvSpPr>
          <xdr:cNvPr id="146" name="2755"/>
          <xdr:cNvSpPr>
            <a:spLocks/>
          </xdr:cNvSpPr>
        </xdr:nvSpPr>
        <xdr:spPr>
          <a:xfrm>
            <a:off x="19547" y="17167"/>
            <a:ext cx="108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2756"/>
          <xdr:cNvSpPr>
            <a:spLocks/>
          </xdr:cNvSpPr>
        </xdr:nvSpPr>
        <xdr:spPr>
          <a:xfrm>
            <a:off x="19675" y="17167"/>
            <a:ext cx="50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2757"/>
          <xdr:cNvSpPr>
            <a:spLocks/>
          </xdr:cNvSpPr>
        </xdr:nvSpPr>
        <xdr:spPr>
          <a:xfrm>
            <a:off x="19675" y="17401"/>
            <a:ext cx="49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2758"/>
          <xdr:cNvSpPr>
            <a:spLocks/>
          </xdr:cNvSpPr>
        </xdr:nvSpPr>
        <xdr:spPr>
          <a:xfrm>
            <a:off x="19675" y="17401"/>
            <a:ext cx="5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2759"/>
          <xdr:cNvSpPr>
            <a:spLocks/>
          </xdr:cNvSpPr>
        </xdr:nvSpPr>
        <xdr:spPr>
          <a:xfrm>
            <a:off x="19745" y="17167"/>
            <a:ext cx="108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2760"/>
          <xdr:cNvSpPr>
            <a:spLocks/>
          </xdr:cNvSpPr>
        </xdr:nvSpPr>
        <xdr:spPr>
          <a:xfrm>
            <a:off x="19745" y="17401"/>
            <a:ext cx="108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2761"/>
          <xdr:cNvSpPr>
            <a:spLocks/>
          </xdr:cNvSpPr>
        </xdr:nvSpPr>
        <xdr:spPr>
          <a:xfrm>
            <a:off x="19745" y="17401"/>
            <a:ext cx="10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153" name="Group 16"/>
        <xdr:cNvGrpSpPr>
          <a:grpSpLocks/>
        </xdr:cNvGrpSpPr>
      </xdr:nvGrpSpPr>
      <xdr:grpSpPr>
        <a:xfrm>
          <a:off x="11610975" y="7620000"/>
          <a:ext cx="142875" cy="257175"/>
          <a:chOff x="19295" y="16802"/>
          <a:chExt cx="237" cy="410"/>
        </a:xfrm>
        <a:solidFill>
          <a:srgbClr val="FFFFFF"/>
        </a:solidFill>
      </xdr:grpSpPr>
      <xdr:sp>
        <xdr:nvSpPr>
          <xdr:cNvPr id="154" name="2798"/>
          <xdr:cNvSpPr>
            <a:spLocks/>
          </xdr:cNvSpPr>
        </xdr:nvSpPr>
        <xdr:spPr>
          <a:xfrm>
            <a:off x="19295" y="16802"/>
            <a:ext cx="82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2799"/>
          <xdr:cNvSpPr>
            <a:spLocks/>
          </xdr:cNvSpPr>
        </xdr:nvSpPr>
        <xdr:spPr>
          <a:xfrm>
            <a:off x="19395" y="16802"/>
            <a:ext cx="38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2800"/>
          <xdr:cNvSpPr>
            <a:spLocks/>
          </xdr:cNvSpPr>
        </xdr:nvSpPr>
        <xdr:spPr>
          <a:xfrm>
            <a:off x="19395" y="17016"/>
            <a:ext cx="38" cy="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2801"/>
          <xdr:cNvSpPr>
            <a:spLocks/>
          </xdr:cNvSpPr>
        </xdr:nvSpPr>
        <xdr:spPr>
          <a:xfrm>
            <a:off x="19395" y="17016"/>
            <a:ext cx="3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2802"/>
          <xdr:cNvSpPr>
            <a:spLocks/>
          </xdr:cNvSpPr>
        </xdr:nvSpPr>
        <xdr:spPr>
          <a:xfrm>
            <a:off x="19449" y="16802"/>
            <a:ext cx="82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2803"/>
          <xdr:cNvSpPr>
            <a:spLocks/>
          </xdr:cNvSpPr>
        </xdr:nvSpPr>
        <xdr:spPr>
          <a:xfrm>
            <a:off x="19449" y="17016"/>
            <a:ext cx="82" cy="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2804"/>
          <xdr:cNvSpPr>
            <a:spLocks/>
          </xdr:cNvSpPr>
        </xdr:nvSpPr>
        <xdr:spPr>
          <a:xfrm>
            <a:off x="19449" y="17016"/>
            <a:ext cx="8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47625</xdr:rowOff>
    </xdr:to>
    <xdr:grpSp>
      <xdr:nvGrpSpPr>
        <xdr:cNvPr id="161" name="Group 8"/>
        <xdr:cNvGrpSpPr>
          <a:grpSpLocks/>
        </xdr:cNvGrpSpPr>
      </xdr:nvGrpSpPr>
      <xdr:grpSpPr>
        <a:xfrm>
          <a:off x="12430125" y="7962900"/>
          <a:ext cx="171450" cy="171450"/>
          <a:chOff x="20650" y="17340"/>
          <a:chExt cx="281" cy="263"/>
        </a:xfrm>
        <a:solidFill>
          <a:srgbClr val="FFFFFF"/>
        </a:solidFill>
      </xdr:grpSpPr>
      <xdr:sp>
        <xdr:nvSpPr>
          <xdr:cNvPr id="162" name="2755"/>
          <xdr:cNvSpPr>
            <a:spLocks/>
          </xdr:cNvSpPr>
        </xdr:nvSpPr>
        <xdr:spPr>
          <a:xfrm>
            <a:off x="20650" y="17340"/>
            <a:ext cx="99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2756"/>
          <xdr:cNvSpPr>
            <a:spLocks/>
          </xdr:cNvSpPr>
        </xdr:nvSpPr>
        <xdr:spPr>
          <a:xfrm>
            <a:off x="20767" y="17340"/>
            <a:ext cx="45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2757"/>
          <xdr:cNvSpPr>
            <a:spLocks/>
          </xdr:cNvSpPr>
        </xdr:nvSpPr>
        <xdr:spPr>
          <a:xfrm>
            <a:off x="20767" y="17474"/>
            <a:ext cx="45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2758"/>
          <xdr:cNvSpPr>
            <a:spLocks/>
          </xdr:cNvSpPr>
        </xdr:nvSpPr>
        <xdr:spPr>
          <a:xfrm>
            <a:off x="20767" y="17474"/>
            <a:ext cx="4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2759"/>
          <xdr:cNvSpPr>
            <a:spLocks/>
          </xdr:cNvSpPr>
        </xdr:nvSpPr>
        <xdr:spPr>
          <a:xfrm>
            <a:off x="20832" y="17340"/>
            <a:ext cx="98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2760"/>
          <xdr:cNvSpPr>
            <a:spLocks/>
          </xdr:cNvSpPr>
        </xdr:nvSpPr>
        <xdr:spPr>
          <a:xfrm>
            <a:off x="20832" y="17474"/>
            <a:ext cx="98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2761"/>
          <xdr:cNvSpPr>
            <a:spLocks/>
          </xdr:cNvSpPr>
        </xdr:nvSpPr>
        <xdr:spPr>
          <a:xfrm>
            <a:off x="20832" y="17474"/>
            <a:ext cx="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169" name="Group 16"/>
        <xdr:cNvGrpSpPr>
          <a:grpSpLocks/>
        </xdr:cNvGrpSpPr>
      </xdr:nvGrpSpPr>
      <xdr:grpSpPr>
        <a:xfrm>
          <a:off x="11830050" y="7896225"/>
          <a:ext cx="133350" cy="190500"/>
          <a:chOff x="19658" y="17234"/>
          <a:chExt cx="211" cy="300"/>
        </a:xfrm>
        <a:solidFill>
          <a:srgbClr val="FFFFFF"/>
        </a:solidFill>
      </xdr:grpSpPr>
      <xdr:sp>
        <xdr:nvSpPr>
          <xdr:cNvPr id="170" name="2798"/>
          <xdr:cNvSpPr>
            <a:spLocks/>
          </xdr:cNvSpPr>
        </xdr:nvSpPr>
        <xdr:spPr>
          <a:xfrm>
            <a:off x="19658" y="17234"/>
            <a:ext cx="73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2799"/>
          <xdr:cNvSpPr>
            <a:spLocks/>
          </xdr:cNvSpPr>
        </xdr:nvSpPr>
        <xdr:spPr>
          <a:xfrm>
            <a:off x="19745" y="17234"/>
            <a:ext cx="3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2800"/>
          <xdr:cNvSpPr>
            <a:spLocks/>
          </xdr:cNvSpPr>
        </xdr:nvSpPr>
        <xdr:spPr>
          <a:xfrm>
            <a:off x="19745" y="17391"/>
            <a:ext cx="34" cy="1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2801"/>
          <xdr:cNvSpPr>
            <a:spLocks/>
          </xdr:cNvSpPr>
        </xdr:nvSpPr>
        <xdr:spPr>
          <a:xfrm>
            <a:off x="19745" y="17391"/>
            <a:ext cx="3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2802"/>
          <xdr:cNvSpPr>
            <a:spLocks/>
          </xdr:cNvSpPr>
        </xdr:nvSpPr>
        <xdr:spPr>
          <a:xfrm>
            <a:off x="19794" y="17234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2803"/>
          <xdr:cNvSpPr>
            <a:spLocks/>
          </xdr:cNvSpPr>
        </xdr:nvSpPr>
        <xdr:spPr>
          <a:xfrm>
            <a:off x="19794" y="17391"/>
            <a:ext cx="74" cy="1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2804"/>
          <xdr:cNvSpPr>
            <a:spLocks/>
          </xdr:cNvSpPr>
        </xdr:nvSpPr>
        <xdr:spPr>
          <a:xfrm>
            <a:off x="19794" y="17391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190500</xdr:colOff>
      <xdr:row>36</xdr:row>
      <xdr:rowOff>66675</xdr:rowOff>
    </xdr:to>
    <xdr:grpSp>
      <xdr:nvGrpSpPr>
        <xdr:cNvPr id="177" name="Group 8"/>
        <xdr:cNvGrpSpPr>
          <a:grpSpLocks/>
        </xdr:cNvGrpSpPr>
      </xdr:nvGrpSpPr>
      <xdr:grpSpPr>
        <a:xfrm>
          <a:off x="12811125" y="7962900"/>
          <a:ext cx="152400" cy="190500"/>
          <a:chOff x="21279" y="17340"/>
          <a:chExt cx="252" cy="316"/>
        </a:xfrm>
        <a:solidFill>
          <a:srgbClr val="FFFFFF"/>
        </a:solidFill>
      </xdr:grpSpPr>
      <xdr:sp>
        <xdr:nvSpPr>
          <xdr:cNvPr id="178" name="2755"/>
          <xdr:cNvSpPr>
            <a:spLocks/>
          </xdr:cNvSpPr>
        </xdr:nvSpPr>
        <xdr:spPr>
          <a:xfrm>
            <a:off x="21279" y="17340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2756"/>
          <xdr:cNvSpPr>
            <a:spLocks/>
          </xdr:cNvSpPr>
        </xdr:nvSpPr>
        <xdr:spPr>
          <a:xfrm>
            <a:off x="21383" y="17340"/>
            <a:ext cx="41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2757"/>
          <xdr:cNvSpPr>
            <a:spLocks/>
          </xdr:cNvSpPr>
        </xdr:nvSpPr>
        <xdr:spPr>
          <a:xfrm>
            <a:off x="21383" y="17501"/>
            <a:ext cx="40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2758"/>
          <xdr:cNvSpPr>
            <a:spLocks/>
          </xdr:cNvSpPr>
        </xdr:nvSpPr>
        <xdr:spPr>
          <a:xfrm>
            <a:off x="21383" y="17501"/>
            <a:ext cx="4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2759"/>
          <xdr:cNvSpPr>
            <a:spLocks/>
          </xdr:cNvSpPr>
        </xdr:nvSpPr>
        <xdr:spPr>
          <a:xfrm>
            <a:off x="21442" y="17340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2760"/>
          <xdr:cNvSpPr>
            <a:spLocks/>
          </xdr:cNvSpPr>
        </xdr:nvSpPr>
        <xdr:spPr>
          <a:xfrm>
            <a:off x="21437" y="17498"/>
            <a:ext cx="95" cy="1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84" name="2761"/>
          <xdr:cNvSpPr>
            <a:spLocks/>
          </xdr:cNvSpPr>
        </xdr:nvSpPr>
        <xdr:spPr>
          <a:xfrm>
            <a:off x="21442" y="17501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185" name="Group 16"/>
        <xdr:cNvGrpSpPr>
          <a:grpSpLocks/>
        </xdr:cNvGrpSpPr>
      </xdr:nvGrpSpPr>
      <xdr:grpSpPr>
        <a:xfrm>
          <a:off x="52492275" y="6286500"/>
          <a:ext cx="5276850" cy="295275"/>
          <a:chOff x="86752" y="14704"/>
          <a:chExt cx="8712" cy="467"/>
        </a:xfrm>
        <a:solidFill>
          <a:srgbClr val="FFFFFF"/>
        </a:solidFill>
      </xdr:grpSpPr>
      <xdr:sp>
        <xdr:nvSpPr>
          <xdr:cNvPr id="186" name="2798"/>
          <xdr:cNvSpPr>
            <a:spLocks/>
          </xdr:cNvSpPr>
        </xdr:nvSpPr>
        <xdr:spPr>
          <a:xfrm>
            <a:off x="86752" y="14704"/>
            <a:ext cx="3110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2799"/>
          <xdr:cNvSpPr>
            <a:spLocks/>
          </xdr:cNvSpPr>
        </xdr:nvSpPr>
        <xdr:spPr>
          <a:xfrm>
            <a:off x="90363" y="14704"/>
            <a:ext cx="1468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2800"/>
          <xdr:cNvSpPr>
            <a:spLocks/>
          </xdr:cNvSpPr>
        </xdr:nvSpPr>
        <xdr:spPr>
          <a:xfrm>
            <a:off x="90363" y="14947"/>
            <a:ext cx="1468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2801"/>
          <xdr:cNvSpPr>
            <a:spLocks/>
          </xdr:cNvSpPr>
        </xdr:nvSpPr>
        <xdr:spPr>
          <a:xfrm>
            <a:off x="90363" y="14947"/>
            <a:ext cx="146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2802"/>
          <xdr:cNvSpPr>
            <a:spLocks/>
          </xdr:cNvSpPr>
        </xdr:nvSpPr>
        <xdr:spPr>
          <a:xfrm>
            <a:off x="92354" y="14704"/>
            <a:ext cx="3093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2803"/>
          <xdr:cNvSpPr>
            <a:spLocks/>
          </xdr:cNvSpPr>
        </xdr:nvSpPr>
        <xdr:spPr>
          <a:xfrm>
            <a:off x="92354" y="14947"/>
            <a:ext cx="3110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2804"/>
          <xdr:cNvSpPr>
            <a:spLocks/>
          </xdr:cNvSpPr>
        </xdr:nvSpPr>
        <xdr:spPr>
          <a:xfrm>
            <a:off x="92354" y="14947"/>
            <a:ext cx="311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57150</xdr:rowOff>
    </xdr:to>
    <xdr:grpSp>
      <xdr:nvGrpSpPr>
        <xdr:cNvPr id="193" name="Group 8"/>
        <xdr:cNvGrpSpPr>
          <a:grpSpLocks/>
        </xdr:cNvGrpSpPr>
      </xdr:nvGrpSpPr>
      <xdr:grpSpPr>
        <a:xfrm>
          <a:off x="11763375" y="7848600"/>
          <a:ext cx="190500" cy="295275"/>
          <a:chOff x="19547" y="16892"/>
          <a:chExt cx="307" cy="461"/>
        </a:xfrm>
        <a:solidFill>
          <a:srgbClr val="FFFFFF"/>
        </a:solidFill>
      </xdr:grpSpPr>
      <xdr:sp>
        <xdr:nvSpPr>
          <xdr:cNvPr id="194" name="2755"/>
          <xdr:cNvSpPr>
            <a:spLocks/>
          </xdr:cNvSpPr>
        </xdr:nvSpPr>
        <xdr:spPr>
          <a:xfrm>
            <a:off x="19547" y="16892"/>
            <a:ext cx="109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2756"/>
          <xdr:cNvSpPr>
            <a:spLocks/>
          </xdr:cNvSpPr>
        </xdr:nvSpPr>
        <xdr:spPr>
          <a:xfrm>
            <a:off x="19674" y="16892"/>
            <a:ext cx="51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2757"/>
          <xdr:cNvSpPr>
            <a:spLocks/>
          </xdr:cNvSpPr>
        </xdr:nvSpPr>
        <xdr:spPr>
          <a:xfrm>
            <a:off x="19674" y="17127"/>
            <a:ext cx="50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2758"/>
          <xdr:cNvSpPr>
            <a:spLocks/>
          </xdr:cNvSpPr>
        </xdr:nvSpPr>
        <xdr:spPr>
          <a:xfrm>
            <a:off x="19674" y="17127"/>
            <a:ext cx="5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2759"/>
          <xdr:cNvSpPr>
            <a:spLocks/>
          </xdr:cNvSpPr>
        </xdr:nvSpPr>
        <xdr:spPr>
          <a:xfrm>
            <a:off x="19744" y="16892"/>
            <a:ext cx="108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2760"/>
          <xdr:cNvSpPr>
            <a:spLocks/>
          </xdr:cNvSpPr>
        </xdr:nvSpPr>
        <xdr:spPr>
          <a:xfrm>
            <a:off x="19744" y="17127"/>
            <a:ext cx="109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2761"/>
          <xdr:cNvSpPr>
            <a:spLocks/>
          </xdr:cNvSpPr>
        </xdr:nvSpPr>
        <xdr:spPr>
          <a:xfrm>
            <a:off x="19744" y="17127"/>
            <a:ext cx="10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201" name="Group 16"/>
        <xdr:cNvGrpSpPr>
          <a:grpSpLocks/>
        </xdr:cNvGrpSpPr>
      </xdr:nvGrpSpPr>
      <xdr:grpSpPr>
        <a:xfrm>
          <a:off x="11610975" y="7620000"/>
          <a:ext cx="142875" cy="257175"/>
          <a:chOff x="19295" y="16528"/>
          <a:chExt cx="237" cy="411"/>
        </a:xfrm>
        <a:solidFill>
          <a:srgbClr val="FFFFFF"/>
        </a:solidFill>
      </xdr:grpSpPr>
      <xdr:sp>
        <xdr:nvSpPr>
          <xdr:cNvPr id="202" name="2798"/>
          <xdr:cNvSpPr>
            <a:spLocks/>
          </xdr:cNvSpPr>
        </xdr:nvSpPr>
        <xdr:spPr>
          <a:xfrm>
            <a:off x="19295" y="16528"/>
            <a:ext cx="83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2799"/>
          <xdr:cNvSpPr>
            <a:spLocks/>
          </xdr:cNvSpPr>
        </xdr:nvSpPr>
        <xdr:spPr>
          <a:xfrm>
            <a:off x="19394" y="16528"/>
            <a:ext cx="39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2800"/>
          <xdr:cNvSpPr>
            <a:spLocks/>
          </xdr:cNvSpPr>
        </xdr:nvSpPr>
        <xdr:spPr>
          <a:xfrm>
            <a:off x="19394" y="16740"/>
            <a:ext cx="39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2801"/>
          <xdr:cNvSpPr>
            <a:spLocks/>
          </xdr:cNvSpPr>
        </xdr:nvSpPr>
        <xdr:spPr>
          <a:xfrm>
            <a:off x="19394" y="16740"/>
            <a:ext cx="3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2802"/>
          <xdr:cNvSpPr>
            <a:spLocks/>
          </xdr:cNvSpPr>
        </xdr:nvSpPr>
        <xdr:spPr>
          <a:xfrm>
            <a:off x="19448" y="16528"/>
            <a:ext cx="83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2803"/>
          <xdr:cNvSpPr>
            <a:spLocks/>
          </xdr:cNvSpPr>
        </xdr:nvSpPr>
        <xdr:spPr>
          <a:xfrm>
            <a:off x="19448" y="16740"/>
            <a:ext cx="83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2804"/>
          <xdr:cNvSpPr>
            <a:spLocks/>
          </xdr:cNvSpPr>
        </xdr:nvSpPr>
        <xdr:spPr>
          <a:xfrm>
            <a:off x="19448" y="16740"/>
            <a:ext cx="8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38100</xdr:rowOff>
    </xdr:to>
    <xdr:grpSp>
      <xdr:nvGrpSpPr>
        <xdr:cNvPr id="209" name="Group 8"/>
        <xdr:cNvGrpSpPr>
          <a:grpSpLocks/>
        </xdr:cNvGrpSpPr>
      </xdr:nvGrpSpPr>
      <xdr:grpSpPr>
        <a:xfrm>
          <a:off x="12430125" y="7962900"/>
          <a:ext cx="171450" cy="161925"/>
          <a:chOff x="20650" y="17066"/>
          <a:chExt cx="281" cy="264"/>
        </a:xfrm>
        <a:solidFill>
          <a:srgbClr val="FFFFFF"/>
        </a:solidFill>
      </xdr:grpSpPr>
      <xdr:sp>
        <xdr:nvSpPr>
          <xdr:cNvPr id="210" name="2755"/>
          <xdr:cNvSpPr>
            <a:spLocks/>
          </xdr:cNvSpPr>
        </xdr:nvSpPr>
        <xdr:spPr>
          <a:xfrm>
            <a:off x="20650" y="17066"/>
            <a:ext cx="99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2756"/>
          <xdr:cNvSpPr>
            <a:spLocks/>
          </xdr:cNvSpPr>
        </xdr:nvSpPr>
        <xdr:spPr>
          <a:xfrm>
            <a:off x="20766" y="17066"/>
            <a:ext cx="46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2757"/>
          <xdr:cNvSpPr>
            <a:spLocks/>
          </xdr:cNvSpPr>
        </xdr:nvSpPr>
        <xdr:spPr>
          <a:xfrm>
            <a:off x="20766" y="17200"/>
            <a:ext cx="46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2758"/>
          <xdr:cNvSpPr>
            <a:spLocks/>
          </xdr:cNvSpPr>
        </xdr:nvSpPr>
        <xdr:spPr>
          <a:xfrm>
            <a:off x="20766" y="17200"/>
            <a:ext cx="4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2759"/>
          <xdr:cNvSpPr>
            <a:spLocks/>
          </xdr:cNvSpPr>
        </xdr:nvSpPr>
        <xdr:spPr>
          <a:xfrm>
            <a:off x="20831" y="17066"/>
            <a:ext cx="99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2760"/>
          <xdr:cNvSpPr>
            <a:spLocks/>
          </xdr:cNvSpPr>
        </xdr:nvSpPr>
        <xdr:spPr>
          <a:xfrm>
            <a:off x="20831" y="17200"/>
            <a:ext cx="99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2761"/>
          <xdr:cNvSpPr>
            <a:spLocks/>
          </xdr:cNvSpPr>
        </xdr:nvSpPr>
        <xdr:spPr>
          <a:xfrm>
            <a:off x="20831" y="17200"/>
            <a:ext cx="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217" name="Group 16"/>
        <xdr:cNvGrpSpPr>
          <a:grpSpLocks/>
        </xdr:cNvGrpSpPr>
      </xdr:nvGrpSpPr>
      <xdr:grpSpPr>
        <a:xfrm>
          <a:off x="11830050" y="7896225"/>
          <a:ext cx="133350" cy="190500"/>
          <a:chOff x="19658" y="16960"/>
          <a:chExt cx="211" cy="300"/>
        </a:xfrm>
        <a:solidFill>
          <a:srgbClr val="FFFFFF"/>
        </a:solidFill>
      </xdr:grpSpPr>
      <xdr:sp>
        <xdr:nvSpPr>
          <xdr:cNvPr id="218" name="2798"/>
          <xdr:cNvSpPr>
            <a:spLocks/>
          </xdr:cNvSpPr>
        </xdr:nvSpPr>
        <xdr:spPr>
          <a:xfrm>
            <a:off x="19658" y="16960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2799"/>
          <xdr:cNvSpPr>
            <a:spLocks/>
          </xdr:cNvSpPr>
        </xdr:nvSpPr>
        <xdr:spPr>
          <a:xfrm>
            <a:off x="19745" y="16960"/>
            <a:ext cx="35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2800"/>
          <xdr:cNvSpPr>
            <a:spLocks/>
          </xdr:cNvSpPr>
        </xdr:nvSpPr>
        <xdr:spPr>
          <a:xfrm>
            <a:off x="19745" y="17116"/>
            <a:ext cx="35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2801"/>
          <xdr:cNvSpPr>
            <a:spLocks/>
          </xdr:cNvSpPr>
        </xdr:nvSpPr>
        <xdr:spPr>
          <a:xfrm>
            <a:off x="19745" y="17116"/>
            <a:ext cx="3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2802"/>
          <xdr:cNvSpPr>
            <a:spLocks/>
          </xdr:cNvSpPr>
        </xdr:nvSpPr>
        <xdr:spPr>
          <a:xfrm>
            <a:off x="19794" y="16960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2803"/>
          <xdr:cNvSpPr>
            <a:spLocks/>
          </xdr:cNvSpPr>
        </xdr:nvSpPr>
        <xdr:spPr>
          <a:xfrm>
            <a:off x="19794" y="17116"/>
            <a:ext cx="7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2804"/>
          <xdr:cNvSpPr>
            <a:spLocks/>
          </xdr:cNvSpPr>
        </xdr:nvSpPr>
        <xdr:spPr>
          <a:xfrm>
            <a:off x="19794" y="17116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200025</xdr:colOff>
      <xdr:row>36</xdr:row>
      <xdr:rowOff>76200</xdr:rowOff>
    </xdr:to>
    <xdr:grpSp>
      <xdr:nvGrpSpPr>
        <xdr:cNvPr id="225" name="Group 8"/>
        <xdr:cNvGrpSpPr>
          <a:grpSpLocks/>
        </xdr:cNvGrpSpPr>
      </xdr:nvGrpSpPr>
      <xdr:grpSpPr>
        <a:xfrm>
          <a:off x="12811125" y="7962900"/>
          <a:ext cx="161925" cy="200025"/>
          <a:chOff x="21279" y="17066"/>
          <a:chExt cx="252" cy="317"/>
        </a:xfrm>
        <a:solidFill>
          <a:srgbClr val="FFFFFF"/>
        </a:solidFill>
      </xdr:grpSpPr>
      <xdr:sp>
        <xdr:nvSpPr>
          <xdr:cNvPr id="226" name="2755"/>
          <xdr:cNvSpPr>
            <a:spLocks/>
          </xdr:cNvSpPr>
        </xdr:nvSpPr>
        <xdr:spPr>
          <a:xfrm>
            <a:off x="21279" y="17066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2756"/>
          <xdr:cNvSpPr>
            <a:spLocks/>
          </xdr:cNvSpPr>
        </xdr:nvSpPr>
        <xdr:spPr>
          <a:xfrm>
            <a:off x="21383" y="17066"/>
            <a:ext cx="42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2757"/>
          <xdr:cNvSpPr>
            <a:spLocks/>
          </xdr:cNvSpPr>
        </xdr:nvSpPr>
        <xdr:spPr>
          <a:xfrm>
            <a:off x="21383" y="17227"/>
            <a:ext cx="41" cy="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2758"/>
          <xdr:cNvSpPr>
            <a:spLocks/>
          </xdr:cNvSpPr>
        </xdr:nvSpPr>
        <xdr:spPr>
          <a:xfrm>
            <a:off x="21383" y="17227"/>
            <a:ext cx="4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2759"/>
          <xdr:cNvSpPr>
            <a:spLocks/>
          </xdr:cNvSpPr>
        </xdr:nvSpPr>
        <xdr:spPr>
          <a:xfrm>
            <a:off x="21441" y="17066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2760"/>
          <xdr:cNvSpPr>
            <a:spLocks/>
          </xdr:cNvSpPr>
        </xdr:nvSpPr>
        <xdr:spPr>
          <a:xfrm>
            <a:off x="21427" y="17232"/>
            <a:ext cx="104" cy="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32" name="2761"/>
          <xdr:cNvSpPr>
            <a:spLocks/>
          </xdr:cNvSpPr>
        </xdr:nvSpPr>
        <xdr:spPr>
          <a:xfrm>
            <a:off x="21441" y="17227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233" name="Group 16"/>
        <xdr:cNvGrpSpPr>
          <a:grpSpLocks/>
        </xdr:cNvGrpSpPr>
      </xdr:nvGrpSpPr>
      <xdr:grpSpPr>
        <a:xfrm>
          <a:off x="52492275" y="6286500"/>
          <a:ext cx="5276850" cy="295275"/>
          <a:chOff x="86752" y="14430"/>
          <a:chExt cx="8711" cy="468"/>
        </a:xfrm>
        <a:solidFill>
          <a:srgbClr val="FFFFFF"/>
        </a:solidFill>
      </xdr:grpSpPr>
      <xdr:sp>
        <xdr:nvSpPr>
          <xdr:cNvPr id="234" name="2798"/>
          <xdr:cNvSpPr>
            <a:spLocks/>
          </xdr:cNvSpPr>
        </xdr:nvSpPr>
        <xdr:spPr>
          <a:xfrm>
            <a:off x="86752" y="14430"/>
            <a:ext cx="3112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2799"/>
          <xdr:cNvSpPr>
            <a:spLocks/>
          </xdr:cNvSpPr>
        </xdr:nvSpPr>
        <xdr:spPr>
          <a:xfrm>
            <a:off x="90363" y="14430"/>
            <a:ext cx="1470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2800"/>
          <xdr:cNvSpPr>
            <a:spLocks/>
          </xdr:cNvSpPr>
        </xdr:nvSpPr>
        <xdr:spPr>
          <a:xfrm>
            <a:off x="90363" y="14672"/>
            <a:ext cx="1470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2801"/>
          <xdr:cNvSpPr>
            <a:spLocks/>
          </xdr:cNvSpPr>
        </xdr:nvSpPr>
        <xdr:spPr>
          <a:xfrm>
            <a:off x="90363" y="14672"/>
            <a:ext cx="147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2802"/>
          <xdr:cNvSpPr>
            <a:spLocks/>
          </xdr:cNvSpPr>
        </xdr:nvSpPr>
        <xdr:spPr>
          <a:xfrm>
            <a:off x="92351" y="14430"/>
            <a:ext cx="3092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2803"/>
          <xdr:cNvSpPr>
            <a:spLocks/>
          </xdr:cNvSpPr>
        </xdr:nvSpPr>
        <xdr:spPr>
          <a:xfrm>
            <a:off x="92351" y="14672"/>
            <a:ext cx="3112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2804"/>
          <xdr:cNvSpPr>
            <a:spLocks/>
          </xdr:cNvSpPr>
        </xdr:nvSpPr>
        <xdr:spPr>
          <a:xfrm>
            <a:off x="92351" y="14672"/>
            <a:ext cx="311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57150</xdr:rowOff>
    </xdr:to>
    <xdr:grpSp>
      <xdr:nvGrpSpPr>
        <xdr:cNvPr id="241" name="Group 8"/>
        <xdr:cNvGrpSpPr>
          <a:grpSpLocks/>
        </xdr:cNvGrpSpPr>
      </xdr:nvGrpSpPr>
      <xdr:grpSpPr>
        <a:xfrm>
          <a:off x="11763375" y="7848600"/>
          <a:ext cx="190500" cy="295275"/>
          <a:chOff x="19547" y="16892"/>
          <a:chExt cx="307" cy="461"/>
        </a:xfrm>
        <a:solidFill>
          <a:srgbClr val="FFFFFF"/>
        </a:solidFill>
      </xdr:grpSpPr>
      <xdr:sp>
        <xdr:nvSpPr>
          <xdr:cNvPr id="242" name="2755"/>
          <xdr:cNvSpPr>
            <a:spLocks/>
          </xdr:cNvSpPr>
        </xdr:nvSpPr>
        <xdr:spPr>
          <a:xfrm>
            <a:off x="19547" y="16892"/>
            <a:ext cx="109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2756"/>
          <xdr:cNvSpPr>
            <a:spLocks/>
          </xdr:cNvSpPr>
        </xdr:nvSpPr>
        <xdr:spPr>
          <a:xfrm>
            <a:off x="19674" y="16892"/>
            <a:ext cx="51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2757"/>
          <xdr:cNvSpPr>
            <a:spLocks/>
          </xdr:cNvSpPr>
        </xdr:nvSpPr>
        <xdr:spPr>
          <a:xfrm>
            <a:off x="19674" y="17127"/>
            <a:ext cx="50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2758"/>
          <xdr:cNvSpPr>
            <a:spLocks/>
          </xdr:cNvSpPr>
        </xdr:nvSpPr>
        <xdr:spPr>
          <a:xfrm>
            <a:off x="19674" y="17127"/>
            <a:ext cx="5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2759"/>
          <xdr:cNvSpPr>
            <a:spLocks/>
          </xdr:cNvSpPr>
        </xdr:nvSpPr>
        <xdr:spPr>
          <a:xfrm>
            <a:off x="19744" y="16892"/>
            <a:ext cx="108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2760"/>
          <xdr:cNvSpPr>
            <a:spLocks/>
          </xdr:cNvSpPr>
        </xdr:nvSpPr>
        <xdr:spPr>
          <a:xfrm>
            <a:off x="19744" y="17127"/>
            <a:ext cx="109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2761"/>
          <xdr:cNvSpPr>
            <a:spLocks/>
          </xdr:cNvSpPr>
        </xdr:nvSpPr>
        <xdr:spPr>
          <a:xfrm>
            <a:off x="19744" y="17127"/>
            <a:ext cx="10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249" name="Group 16"/>
        <xdr:cNvGrpSpPr>
          <a:grpSpLocks/>
        </xdr:cNvGrpSpPr>
      </xdr:nvGrpSpPr>
      <xdr:grpSpPr>
        <a:xfrm>
          <a:off x="11610975" y="7620000"/>
          <a:ext cx="142875" cy="257175"/>
          <a:chOff x="19295" y="16528"/>
          <a:chExt cx="237" cy="411"/>
        </a:xfrm>
        <a:solidFill>
          <a:srgbClr val="FFFFFF"/>
        </a:solidFill>
      </xdr:grpSpPr>
      <xdr:sp>
        <xdr:nvSpPr>
          <xdr:cNvPr id="250" name="2798"/>
          <xdr:cNvSpPr>
            <a:spLocks/>
          </xdr:cNvSpPr>
        </xdr:nvSpPr>
        <xdr:spPr>
          <a:xfrm>
            <a:off x="19295" y="16528"/>
            <a:ext cx="83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2799"/>
          <xdr:cNvSpPr>
            <a:spLocks/>
          </xdr:cNvSpPr>
        </xdr:nvSpPr>
        <xdr:spPr>
          <a:xfrm>
            <a:off x="19394" y="16528"/>
            <a:ext cx="39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2800"/>
          <xdr:cNvSpPr>
            <a:spLocks/>
          </xdr:cNvSpPr>
        </xdr:nvSpPr>
        <xdr:spPr>
          <a:xfrm>
            <a:off x="19394" y="16740"/>
            <a:ext cx="39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2801"/>
          <xdr:cNvSpPr>
            <a:spLocks/>
          </xdr:cNvSpPr>
        </xdr:nvSpPr>
        <xdr:spPr>
          <a:xfrm>
            <a:off x="19394" y="16740"/>
            <a:ext cx="3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2802"/>
          <xdr:cNvSpPr>
            <a:spLocks/>
          </xdr:cNvSpPr>
        </xdr:nvSpPr>
        <xdr:spPr>
          <a:xfrm>
            <a:off x="19448" y="16528"/>
            <a:ext cx="83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2803"/>
          <xdr:cNvSpPr>
            <a:spLocks/>
          </xdr:cNvSpPr>
        </xdr:nvSpPr>
        <xdr:spPr>
          <a:xfrm>
            <a:off x="19448" y="16740"/>
            <a:ext cx="83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2804"/>
          <xdr:cNvSpPr>
            <a:spLocks/>
          </xdr:cNvSpPr>
        </xdr:nvSpPr>
        <xdr:spPr>
          <a:xfrm>
            <a:off x="19448" y="16740"/>
            <a:ext cx="8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38100</xdr:rowOff>
    </xdr:to>
    <xdr:grpSp>
      <xdr:nvGrpSpPr>
        <xdr:cNvPr id="257" name="Group 8"/>
        <xdr:cNvGrpSpPr>
          <a:grpSpLocks/>
        </xdr:cNvGrpSpPr>
      </xdr:nvGrpSpPr>
      <xdr:grpSpPr>
        <a:xfrm>
          <a:off x="12430125" y="7962900"/>
          <a:ext cx="171450" cy="161925"/>
          <a:chOff x="20650" y="17066"/>
          <a:chExt cx="281" cy="264"/>
        </a:xfrm>
        <a:solidFill>
          <a:srgbClr val="FFFFFF"/>
        </a:solidFill>
      </xdr:grpSpPr>
      <xdr:sp>
        <xdr:nvSpPr>
          <xdr:cNvPr id="258" name="2755"/>
          <xdr:cNvSpPr>
            <a:spLocks/>
          </xdr:cNvSpPr>
        </xdr:nvSpPr>
        <xdr:spPr>
          <a:xfrm>
            <a:off x="20650" y="17066"/>
            <a:ext cx="99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2756"/>
          <xdr:cNvSpPr>
            <a:spLocks/>
          </xdr:cNvSpPr>
        </xdr:nvSpPr>
        <xdr:spPr>
          <a:xfrm>
            <a:off x="20766" y="17066"/>
            <a:ext cx="46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2757"/>
          <xdr:cNvSpPr>
            <a:spLocks/>
          </xdr:cNvSpPr>
        </xdr:nvSpPr>
        <xdr:spPr>
          <a:xfrm>
            <a:off x="20766" y="17200"/>
            <a:ext cx="46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2758"/>
          <xdr:cNvSpPr>
            <a:spLocks/>
          </xdr:cNvSpPr>
        </xdr:nvSpPr>
        <xdr:spPr>
          <a:xfrm>
            <a:off x="20766" y="17200"/>
            <a:ext cx="4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2759"/>
          <xdr:cNvSpPr>
            <a:spLocks/>
          </xdr:cNvSpPr>
        </xdr:nvSpPr>
        <xdr:spPr>
          <a:xfrm>
            <a:off x="20831" y="17066"/>
            <a:ext cx="99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2760"/>
          <xdr:cNvSpPr>
            <a:spLocks/>
          </xdr:cNvSpPr>
        </xdr:nvSpPr>
        <xdr:spPr>
          <a:xfrm>
            <a:off x="20831" y="17200"/>
            <a:ext cx="99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2761"/>
          <xdr:cNvSpPr>
            <a:spLocks/>
          </xdr:cNvSpPr>
        </xdr:nvSpPr>
        <xdr:spPr>
          <a:xfrm>
            <a:off x="20831" y="17200"/>
            <a:ext cx="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265" name="Group 16"/>
        <xdr:cNvGrpSpPr>
          <a:grpSpLocks/>
        </xdr:cNvGrpSpPr>
      </xdr:nvGrpSpPr>
      <xdr:grpSpPr>
        <a:xfrm>
          <a:off x="11830050" y="7896225"/>
          <a:ext cx="133350" cy="190500"/>
          <a:chOff x="19658" y="16960"/>
          <a:chExt cx="211" cy="300"/>
        </a:xfrm>
        <a:solidFill>
          <a:srgbClr val="FFFFFF"/>
        </a:solidFill>
      </xdr:grpSpPr>
      <xdr:sp>
        <xdr:nvSpPr>
          <xdr:cNvPr id="266" name="2798"/>
          <xdr:cNvSpPr>
            <a:spLocks/>
          </xdr:cNvSpPr>
        </xdr:nvSpPr>
        <xdr:spPr>
          <a:xfrm>
            <a:off x="19658" y="16960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2799"/>
          <xdr:cNvSpPr>
            <a:spLocks/>
          </xdr:cNvSpPr>
        </xdr:nvSpPr>
        <xdr:spPr>
          <a:xfrm>
            <a:off x="19745" y="16960"/>
            <a:ext cx="35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2800"/>
          <xdr:cNvSpPr>
            <a:spLocks/>
          </xdr:cNvSpPr>
        </xdr:nvSpPr>
        <xdr:spPr>
          <a:xfrm>
            <a:off x="19745" y="17116"/>
            <a:ext cx="35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2801"/>
          <xdr:cNvSpPr>
            <a:spLocks/>
          </xdr:cNvSpPr>
        </xdr:nvSpPr>
        <xdr:spPr>
          <a:xfrm>
            <a:off x="19745" y="17116"/>
            <a:ext cx="3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2802"/>
          <xdr:cNvSpPr>
            <a:spLocks/>
          </xdr:cNvSpPr>
        </xdr:nvSpPr>
        <xdr:spPr>
          <a:xfrm>
            <a:off x="19794" y="16960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2803"/>
          <xdr:cNvSpPr>
            <a:spLocks/>
          </xdr:cNvSpPr>
        </xdr:nvSpPr>
        <xdr:spPr>
          <a:xfrm>
            <a:off x="19794" y="17116"/>
            <a:ext cx="7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2804"/>
          <xdr:cNvSpPr>
            <a:spLocks/>
          </xdr:cNvSpPr>
        </xdr:nvSpPr>
        <xdr:spPr>
          <a:xfrm>
            <a:off x="19794" y="17116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200025</xdr:colOff>
      <xdr:row>36</xdr:row>
      <xdr:rowOff>76200</xdr:rowOff>
    </xdr:to>
    <xdr:grpSp>
      <xdr:nvGrpSpPr>
        <xdr:cNvPr id="273" name="Group 8"/>
        <xdr:cNvGrpSpPr>
          <a:grpSpLocks/>
        </xdr:cNvGrpSpPr>
      </xdr:nvGrpSpPr>
      <xdr:grpSpPr>
        <a:xfrm>
          <a:off x="12811125" y="7962900"/>
          <a:ext cx="161925" cy="200025"/>
          <a:chOff x="21279" y="17066"/>
          <a:chExt cx="252" cy="317"/>
        </a:xfrm>
        <a:solidFill>
          <a:srgbClr val="FFFFFF"/>
        </a:solidFill>
      </xdr:grpSpPr>
      <xdr:sp>
        <xdr:nvSpPr>
          <xdr:cNvPr id="274" name="2755"/>
          <xdr:cNvSpPr>
            <a:spLocks/>
          </xdr:cNvSpPr>
        </xdr:nvSpPr>
        <xdr:spPr>
          <a:xfrm>
            <a:off x="21279" y="17066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2756"/>
          <xdr:cNvSpPr>
            <a:spLocks/>
          </xdr:cNvSpPr>
        </xdr:nvSpPr>
        <xdr:spPr>
          <a:xfrm>
            <a:off x="21383" y="17066"/>
            <a:ext cx="42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2757"/>
          <xdr:cNvSpPr>
            <a:spLocks/>
          </xdr:cNvSpPr>
        </xdr:nvSpPr>
        <xdr:spPr>
          <a:xfrm>
            <a:off x="21383" y="17227"/>
            <a:ext cx="41" cy="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2758"/>
          <xdr:cNvSpPr>
            <a:spLocks/>
          </xdr:cNvSpPr>
        </xdr:nvSpPr>
        <xdr:spPr>
          <a:xfrm>
            <a:off x="21383" y="17227"/>
            <a:ext cx="4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2759"/>
          <xdr:cNvSpPr>
            <a:spLocks/>
          </xdr:cNvSpPr>
        </xdr:nvSpPr>
        <xdr:spPr>
          <a:xfrm>
            <a:off x="21441" y="17066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2760"/>
          <xdr:cNvSpPr>
            <a:spLocks/>
          </xdr:cNvSpPr>
        </xdr:nvSpPr>
        <xdr:spPr>
          <a:xfrm>
            <a:off x="21427" y="17232"/>
            <a:ext cx="104" cy="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80" name="2761"/>
          <xdr:cNvSpPr>
            <a:spLocks/>
          </xdr:cNvSpPr>
        </xdr:nvSpPr>
        <xdr:spPr>
          <a:xfrm>
            <a:off x="21441" y="17227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281" name="Group 16"/>
        <xdr:cNvGrpSpPr>
          <a:grpSpLocks/>
        </xdr:cNvGrpSpPr>
      </xdr:nvGrpSpPr>
      <xdr:grpSpPr>
        <a:xfrm>
          <a:off x="52492275" y="6286500"/>
          <a:ext cx="5276850" cy="295275"/>
          <a:chOff x="86752" y="14430"/>
          <a:chExt cx="8711" cy="468"/>
        </a:xfrm>
        <a:solidFill>
          <a:srgbClr val="FFFFFF"/>
        </a:solidFill>
      </xdr:grpSpPr>
      <xdr:sp>
        <xdr:nvSpPr>
          <xdr:cNvPr id="282" name="2798"/>
          <xdr:cNvSpPr>
            <a:spLocks/>
          </xdr:cNvSpPr>
        </xdr:nvSpPr>
        <xdr:spPr>
          <a:xfrm>
            <a:off x="86752" y="14430"/>
            <a:ext cx="3112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2799"/>
          <xdr:cNvSpPr>
            <a:spLocks/>
          </xdr:cNvSpPr>
        </xdr:nvSpPr>
        <xdr:spPr>
          <a:xfrm>
            <a:off x="90363" y="14430"/>
            <a:ext cx="1470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2800"/>
          <xdr:cNvSpPr>
            <a:spLocks/>
          </xdr:cNvSpPr>
        </xdr:nvSpPr>
        <xdr:spPr>
          <a:xfrm>
            <a:off x="90363" y="14672"/>
            <a:ext cx="1470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2801"/>
          <xdr:cNvSpPr>
            <a:spLocks/>
          </xdr:cNvSpPr>
        </xdr:nvSpPr>
        <xdr:spPr>
          <a:xfrm>
            <a:off x="90363" y="14672"/>
            <a:ext cx="147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2802"/>
          <xdr:cNvSpPr>
            <a:spLocks/>
          </xdr:cNvSpPr>
        </xdr:nvSpPr>
        <xdr:spPr>
          <a:xfrm>
            <a:off x="92351" y="14430"/>
            <a:ext cx="3092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2803"/>
          <xdr:cNvSpPr>
            <a:spLocks/>
          </xdr:cNvSpPr>
        </xdr:nvSpPr>
        <xdr:spPr>
          <a:xfrm>
            <a:off x="92351" y="14672"/>
            <a:ext cx="3112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2804"/>
          <xdr:cNvSpPr>
            <a:spLocks/>
          </xdr:cNvSpPr>
        </xdr:nvSpPr>
        <xdr:spPr>
          <a:xfrm>
            <a:off x="92351" y="14672"/>
            <a:ext cx="311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38100</xdr:rowOff>
    </xdr:to>
    <xdr:grpSp>
      <xdr:nvGrpSpPr>
        <xdr:cNvPr id="289" name="Group 8"/>
        <xdr:cNvGrpSpPr>
          <a:grpSpLocks/>
        </xdr:cNvGrpSpPr>
      </xdr:nvGrpSpPr>
      <xdr:grpSpPr>
        <a:xfrm>
          <a:off x="11763375" y="7848600"/>
          <a:ext cx="190500" cy="276225"/>
          <a:chOff x="19547" y="16892"/>
          <a:chExt cx="307" cy="441"/>
        </a:xfrm>
        <a:solidFill>
          <a:srgbClr val="FFFFFF"/>
        </a:solidFill>
      </xdr:grpSpPr>
      <xdr:sp>
        <xdr:nvSpPr>
          <xdr:cNvPr id="290" name="2755"/>
          <xdr:cNvSpPr>
            <a:spLocks/>
          </xdr:cNvSpPr>
        </xdr:nvSpPr>
        <xdr:spPr>
          <a:xfrm>
            <a:off x="19547" y="16892"/>
            <a:ext cx="107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2756"/>
          <xdr:cNvSpPr>
            <a:spLocks/>
          </xdr:cNvSpPr>
        </xdr:nvSpPr>
        <xdr:spPr>
          <a:xfrm>
            <a:off x="19675" y="16892"/>
            <a:ext cx="49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2757"/>
          <xdr:cNvSpPr>
            <a:spLocks/>
          </xdr:cNvSpPr>
        </xdr:nvSpPr>
        <xdr:spPr>
          <a:xfrm>
            <a:off x="19675" y="17117"/>
            <a:ext cx="48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2758"/>
          <xdr:cNvSpPr>
            <a:spLocks/>
          </xdr:cNvSpPr>
        </xdr:nvSpPr>
        <xdr:spPr>
          <a:xfrm>
            <a:off x="19675" y="17117"/>
            <a:ext cx="4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2759"/>
          <xdr:cNvSpPr>
            <a:spLocks/>
          </xdr:cNvSpPr>
        </xdr:nvSpPr>
        <xdr:spPr>
          <a:xfrm>
            <a:off x="19746" y="16892"/>
            <a:ext cx="107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2760"/>
          <xdr:cNvSpPr>
            <a:spLocks/>
          </xdr:cNvSpPr>
        </xdr:nvSpPr>
        <xdr:spPr>
          <a:xfrm>
            <a:off x="19746" y="17117"/>
            <a:ext cx="107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2761"/>
          <xdr:cNvSpPr>
            <a:spLocks/>
          </xdr:cNvSpPr>
        </xdr:nvSpPr>
        <xdr:spPr>
          <a:xfrm>
            <a:off x="19746" y="17117"/>
            <a:ext cx="10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297" name="Group 16"/>
        <xdr:cNvGrpSpPr>
          <a:grpSpLocks/>
        </xdr:cNvGrpSpPr>
      </xdr:nvGrpSpPr>
      <xdr:grpSpPr>
        <a:xfrm>
          <a:off x="11610975" y="7620000"/>
          <a:ext cx="142875" cy="257175"/>
          <a:chOff x="19295" y="16528"/>
          <a:chExt cx="237" cy="404"/>
        </a:xfrm>
        <a:solidFill>
          <a:srgbClr val="FFFFFF"/>
        </a:solidFill>
      </xdr:grpSpPr>
      <xdr:sp>
        <xdr:nvSpPr>
          <xdr:cNvPr id="298" name="2798"/>
          <xdr:cNvSpPr>
            <a:spLocks/>
          </xdr:cNvSpPr>
        </xdr:nvSpPr>
        <xdr:spPr>
          <a:xfrm>
            <a:off x="19295" y="16528"/>
            <a:ext cx="81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2799"/>
          <xdr:cNvSpPr>
            <a:spLocks/>
          </xdr:cNvSpPr>
        </xdr:nvSpPr>
        <xdr:spPr>
          <a:xfrm>
            <a:off x="19396" y="16528"/>
            <a:ext cx="37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2800"/>
          <xdr:cNvSpPr>
            <a:spLocks/>
          </xdr:cNvSpPr>
        </xdr:nvSpPr>
        <xdr:spPr>
          <a:xfrm>
            <a:off x="19396" y="16739"/>
            <a:ext cx="37" cy="1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2801"/>
          <xdr:cNvSpPr>
            <a:spLocks/>
          </xdr:cNvSpPr>
        </xdr:nvSpPr>
        <xdr:spPr>
          <a:xfrm>
            <a:off x="19396" y="16739"/>
            <a:ext cx="3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2802"/>
          <xdr:cNvSpPr>
            <a:spLocks/>
          </xdr:cNvSpPr>
        </xdr:nvSpPr>
        <xdr:spPr>
          <a:xfrm>
            <a:off x="19450" y="16528"/>
            <a:ext cx="81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2803"/>
          <xdr:cNvSpPr>
            <a:spLocks/>
          </xdr:cNvSpPr>
        </xdr:nvSpPr>
        <xdr:spPr>
          <a:xfrm>
            <a:off x="19450" y="16739"/>
            <a:ext cx="81" cy="1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2804"/>
          <xdr:cNvSpPr>
            <a:spLocks/>
          </xdr:cNvSpPr>
        </xdr:nvSpPr>
        <xdr:spPr>
          <a:xfrm>
            <a:off x="19450" y="16739"/>
            <a:ext cx="8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38100</xdr:rowOff>
    </xdr:to>
    <xdr:grpSp>
      <xdr:nvGrpSpPr>
        <xdr:cNvPr id="305" name="Group 8"/>
        <xdr:cNvGrpSpPr>
          <a:grpSpLocks/>
        </xdr:cNvGrpSpPr>
      </xdr:nvGrpSpPr>
      <xdr:grpSpPr>
        <a:xfrm>
          <a:off x="12430125" y="7962900"/>
          <a:ext cx="171450" cy="161925"/>
          <a:chOff x="20650" y="17066"/>
          <a:chExt cx="280" cy="267"/>
        </a:xfrm>
        <a:solidFill>
          <a:srgbClr val="FFFFFF"/>
        </a:solidFill>
      </xdr:grpSpPr>
      <xdr:sp>
        <xdr:nvSpPr>
          <xdr:cNvPr id="306" name="2755"/>
          <xdr:cNvSpPr>
            <a:spLocks/>
          </xdr:cNvSpPr>
        </xdr:nvSpPr>
        <xdr:spPr>
          <a:xfrm>
            <a:off x="20650" y="17066"/>
            <a:ext cx="98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2756"/>
          <xdr:cNvSpPr>
            <a:spLocks/>
          </xdr:cNvSpPr>
        </xdr:nvSpPr>
        <xdr:spPr>
          <a:xfrm>
            <a:off x="20767" y="17066"/>
            <a:ext cx="44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2757"/>
          <xdr:cNvSpPr>
            <a:spLocks/>
          </xdr:cNvSpPr>
        </xdr:nvSpPr>
        <xdr:spPr>
          <a:xfrm>
            <a:off x="20767" y="17202"/>
            <a:ext cx="44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2758"/>
          <xdr:cNvSpPr>
            <a:spLocks/>
          </xdr:cNvSpPr>
        </xdr:nvSpPr>
        <xdr:spPr>
          <a:xfrm>
            <a:off x="20767" y="17202"/>
            <a:ext cx="4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2759"/>
          <xdr:cNvSpPr>
            <a:spLocks/>
          </xdr:cNvSpPr>
        </xdr:nvSpPr>
        <xdr:spPr>
          <a:xfrm>
            <a:off x="20832" y="17066"/>
            <a:ext cx="97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2760"/>
          <xdr:cNvSpPr>
            <a:spLocks/>
          </xdr:cNvSpPr>
        </xdr:nvSpPr>
        <xdr:spPr>
          <a:xfrm>
            <a:off x="20832" y="17202"/>
            <a:ext cx="97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2761"/>
          <xdr:cNvSpPr>
            <a:spLocks/>
          </xdr:cNvSpPr>
        </xdr:nvSpPr>
        <xdr:spPr>
          <a:xfrm>
            <a:off x="20832" y="17202"/>
            <a:ext cx="9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313" name="Group 16"/>
        <xdr:cNvGrpSpPr>
          <a:grpSpLocks/>
        </xdr:cNvGrpSpPr>
      </xdr:nvGrpSpPr>
      <xdr:grpSpPr>
        <a:xfrm>
          <a:off x="11830050" y="7896225"/>
          <a:ext cx="133350" cy="190500"/>
          <a:chOff x="19658" y="16960"/>
          <a:chExt cx="210" cy="305"/>
        </a:xfrm>
        <a:solidFill>
          <a:srgbClr val="FFFFFF"/>
        </a:solidFill>
      </xdr:grpSpPr>
      <xdr:sp>
        <xdr:nvSpPr>
          <xdr:cNvPr id="314" name="2798"/>
          <xdr:cNvSpPr>
            <a:spLocks/>
          </xdr:cNvSpPr>
        </xdr:nvSpPr>
        <xdr:spPr>
          <a:xfrm>
            <a:off x="19658" y="16960"/>
            <a:ext cx="72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2799"/>
          <xdr:cNvSpPr>
            <a:spLocks/>
          </xdr:cNvSpPr>
        </xdr:nvSpPr>
        <xdr:spPr>
          <a:xfrm>
            <a:off x="19745" y="16960"/>
            <a:ext cx="33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2800"/>
          <xdr:cNvSpPr>
            <a:spLocks/>
          </xdr:cNvSpPr>
        </xdr:nvSpPr>
        <xdr:spPr>
          <a:xfrm>
            <a:off x="19745" y="17120"/>
            <a:ext cx="33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2801"/>
          <xdr:cNvSpPr>
            <a:spLocks/>
          </xdr:cNvSpPr>
        </xdr:nvSpPr>
        <xdr:spPr>
          <a:xfrm>
            <a:off x="19745" y="17120"/>
            <a:ext cx="3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2802"/>
          <xdr:cNvSpPr>
            <a:spLocks/>
          </xdr:cNvSpPr>
        </xdr:nvSpPr>
        <xdr:spPr>
          <a:xfrm>
            <a:off x="19794" y="16960"/>
            <a:ext cx="74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2803"/>
          <xdr:cNvSpPr>
            <a:spLocks/>
          </xdr:cNvSpPr>
        </xdr:nvSpPr>
        <xdr:spPr>
          <a:xfrm>
            <a:off x="19794" y="17120"/>
            <a:ext cx="7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2804"/>
          <xdr:cNvSpPr>
            <a:spLocks/>
          </xdr:cNvSpPr>
        </xdr:nvSpPr>
        <xdr:spPr>
          <a:xfrm>
            <a:off x="19794" y="17120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200025</xdr:colOff>
      <xdr:row>36</xdr:row>
      <xdr:rowOff>66675</xdr:rowOff>
    </xdr:to>
    <xdr:grpSp>
      <xdr:nvGrpSpPr>
        <xdr:cNvPr id="321" name="Group 8"/>
        <xdr:cNvGrpSpPr>
          <a:grpSpLocks/>
        </xdr:cNvGrpSpPr>
      </xdr:nvGrpSpPr>
      <xdr:grpSpPr>
        <a:xfrm>
          <a:off x="12811125" y="7962900"/>
          <a:ext cx="161925" cy="190500"/>
          <a:chOff x="21279" y="17066"/>
          <a:chExt cx="252" cy="309"/>
        </a:xfrm>
        <a:solidFill>
          <a:srgbClr val="FFFFFF"/>
        </a:solidFill>
      </xdr:grpSpPr>
      <xdr:sp>
        <xdr:nvSpPr>
          <xdr:cNvPr id="322" name="2755"/>
          <xdr:cNvSpPr>
            <a:spLocks/>
          </xdr:cNvSpPr>
        </xdr:nvSpPr>
        <xdr:spPr>
          <a:xfrm>
            <a:off x="21279" y="17066"/>
            <a:ext cx="88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2756"/>
          <xdr:cNvSpPr>
            <a:spLocks/>
          </xdr:cNvSpPr>
        </xdr:nvSpPr>
        <xdr:spPr>
          <a:xfrm>
            <a:off x="21382" y="17066"/>
            <a:ext cx="40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2757"/>
          <xdr:cNvSpPr>
            <a:spLocks/>
          </xdr:cNvSpPr>
        </xdr:nvSpPr>
        <xdr:spPr>
          <a:xfrm>
            <a:off x="21382" y="17223"/>
            <a:ext cx="39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2758"/>
          <xdr:cNvSpPr>
            <a:spLocks/>
          </xdr:cNvSpPr>
        </xdr:nvSpPr>
        <xdr:spPr>
          <a:xfrm>
            <a:off x="21382" y="17223"/>
            <a:ext cx="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2759"/>
          <xdr:cNvSpPr>
            <a:spLocks/>
          </xdr:cNvSpPr>
        </xdr:nvSpPr>
        <xdr:spPr>
          <a:xfrm>
            <a:off x="21442" y="17066"/>
            <a:ext cx="88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2760"/>
          <xdr:cNvSpPr>
            <a:spLocks/>
          </xdr:cNvSpPr>
        </xdr:nvSpPr>
        <xdr:spPr>
          <a:xfrm>
            <a:off x="21427" y="17221"/>
            <a:ext cx="104" cy="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28" name="2761"/>
          <xdr:cNvSpPr>
            <a:spLocks/>
          </xdr:cNvSpPr>
        </xdr:nvSpPr>
        <xdr:spPr>
          <a:xfrm>
            <a:off x="21442" y="17223"/>
            <a:ext cx="8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329" name="Group 16"/>
        <xdr:cNvGrpSpPr>
          <a:grpSpLocks/>
        </xdr:cNvGrpSpPr>
      </xdr:nvGrpSpPr>
      <xdr:grpSpPr>
        <a:xfrm>
          <a:off x="52492275" y="6286500"/>
          <a:ext cx="5276850" cy="295275"/>
          <a:chOff x="86752" y="14430"/>
          <a:chExt cx="8719" cy="461"/>
        </a:xfrm>
        <a:solidFill>
          <a:srgbClr val="FFFFFF"/>
        </a:solidFill>
      </xdr:grpSpPr>
      <xdr:sp>
        <xdr:nvSpPr>
          <xdr:cNvPr id="330" name="2798"/>
          <xdr:cNvSpPr>
            <a:spLocks/>
          </xdr:cNvSpPr>
        </xdr:nvSpPr>
        <xdr:spPr>
          <a:xfrm>
            <a:off x="86752" y="14430"/>
            <a:ext cx="3113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2799"/>
          <xdr:cNvSpPr>
            <a:spLocks/>
          </xdr:cNvSpPr>
        </xdr:nvSpPr>
        <xdr:spPr>
          <a:xfrm>
            <a:off x="90366" y="14430"/>
            <a:ext cx="1469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2800"/>
          <xdr:cNvSpPr>
            <a:spLocks/>
          </xdr:cNvSpPr>
        </xdr:nvSpPr>
        <xdr:spPr>
          <a:xfrm>
            <a:off x="90366" y="14670"/>
            <a:ext cx="1469" cy="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2801"/>
          <xdr:cNvSpPr>
            <a:spLocks/>
          </xdr:cNvSpPr>
        </xdr:nvSpPr>
        <xdr:spPr>
          <a:xfrm>
            <a:off x="90366" y="14670"/>
            <a:ext cx="146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2802"/>
          <xdr:cNvSpPr>
            <a:spLocks/>
          </xdr:cNvSpPr>
        </xdr:nvSpPr>
        <xdr:spPr>
          <a:xfrm>
            <a:off x="92358" y="14430"/>
            <a:ext cx="3093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2803"/>
          <xdr:cNvSpPr>
            <a:spLocks/>
          </xdr:cNvSpPr>
        </xdr:nvSpPr>
        <xdr:spPr>
          <a:xfrm>
            <a:off x="92358" y="14670"/>
            <a:ext cx="3113" cy="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2804"/>
          <xdr:cNvSpPr>
            <a:spLocks/>
          </xdr:cNvSpPr>
        </xdr:nvSpPr>
        <xdr:spPr>
          <a:xfrm>
            <a:off x="92358" y="14670"/>
            <a:ext cx="311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38100</xdr:rowOff>
    </xdr:to>
    <xdr:grpSp>
      <xdr:nvGrpSpPr>
        <xdr:cNvPr id="337" name="Group 8"/>
        <xdr:cNvGrpSpPr>
          <a:grpSpLocks/>
        </xdr:cNvGrpSpPr>
      </xdr:nvGrpSpPr>
      <xdr:grpSpPr>
        <a:xfrm>
          <a:off x="11763375" y="7848600"/>
          <a:ext cx="190500" cy="276225"/>
          <a:chOff x="19547" y="16892"/>
          <a:chExt cx="307" cy="441"/>
        </a:xfrm>
        <a:solidFill>
          <a:srgbClr val="FFFFFF"/>
        </a:solidFill>
      </xdr:grpSpPr>
      <xdr:sp>
        <xdr:nvSpPr>
          <xdr:cNvPr id="338" name="2755"/>
          <xdr:cNvSpPr>
            <a:spLocks/>
          </xdr:cNvSpPr>
        </xdr:nvSpPr>
        <xdr:spPr>
          <a:xfrm>
            <a:off x="19547" y="16892"/>
            <a:ext cx="107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2756"/>
          <xdr:cNvSpPr>
            <a:spLocks/>
          </xdr:cNvSpPr>
        </xdr:nvSpPr>
        <xdr:spPr>
          <a:xfrm>
            <a:off x="19675" y="16892"/>
            <a:ext cx="49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2757"/>
          <xdr:cNvSpPr>
            <a:spLocks/>
          </xdr:cNvSpPr>
        </xdr:nvSpPr>
        <xdr:spPr>
          <a:xfrm>
            <a:off x="19675" y="17117"/>
            <a:ext cx="48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2758"/>
          <xdr:cNvSpPr>
            <a:spLocks/>
          </xdr:cNvSpPr>
        </xdr:nvSpPr>
        <xdr:spPr>
          <a:xfrm>
            <a:off x="19675" y="17117"/>
            <a:ext cx="4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2759"/>
          <xdr:cNvSpPr>
            <a:spLocks/>
          </xdr:cNvSpPr>
        </xdr:nvSpPr>
        <xdr:spPr>
          <a:xfrm>
            <a:off x="19746" y="16892"/>
            <a:ext cx="107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2760"/>
          <xdr:cNvSpPr>
            <a:spLocks/>
          </xdr:cNvSpPr>
        </xdr:nvSpPr>
        <xdr:spPr>
          <a:xfrm>
            <a:off x="19746" y="17117"/>
            <a:ext cx="107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2761"/>
          <xdr:cNvSpPr>
            <a:spLocks/>
          </xdr:cNvSpPr>
        </xdr:nvSpPr>
        <xdr:spPr>
          <a:xfrm>
            <a:off x="19746" y="17117"/>
            <a:ext cx="10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345" name="Group 16"/>
        <xdr:cNvGrpSpPr>
          <a:grpSpLocks/>
        </xdr:cNvGrpSpPr>
      </xdr:nvGrpSpPr>
      <xdr:grpSpPr>
        <a:xfrm>
          <a:off x="11610975" y="7620000"/>
          <a:ext cx="142875" cy="257175"/>
          <a:chOff x="19295" y="16528"/>
          <a:chExt cx="237" cy="404"/>
        </a:xfrm>
        <a:solidFill>
          <a:srgbClr val="FFFFFF"/>
        </a:solidFill>
      </xdr:grpSpPr>
      <xdr:sp>
        <xdr:nvSpPr>
          <xdr:cNvPr id="346" name="2798"/>
          <xdr:cNvSpPr>
            <a:spLocks/>
          </xdr:cNvSpPr>
        </xdr:nvSpPr>
        <xdr:spPr>
          <a:xfrm>
            <a:off x="19295" y="16528"/>
            <a:ext cx="81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2799"/>
          <xdr:cNvSpPr>
            <a:spLocks/>
          </xdr:cNvSpPr>
        </xdr:nvSpPr>
        <xdr:spPr>
          <a:xfrm>
            <a:off x="19396" y="16528"/>
            <a:ext cx="37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2800"/>
          <xdr:cNvSpPr>
            <a:spLocks/>
          </xdr:cNvSpPr>
        </xdr:nvSpPr>
        <xdr:spPr>
          <a:xfrm>
            <a:off x="19396" y="16739"/>
            <a:ext cx="37" cy="1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2801"/>
          <xdr:cNvSpPr>
            <a:spLocks/>
          </xdr:cNvSpPr>
        </xdr:nvSpPr>
        <xdr:spPr>
          <a:xfrm>
            <a:off x="19396" y="16739"/>
            <a:ext cx="3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2802"/>
          <xdr:cNvSpPr>
            <a:spLocks/>
          </xdr:cNvSpPr>
        </xdr:nvSpPr>
        <xdr:spPr>
          <a:xfrm>
            <a:off x="19450" y="16528"/>
            <a:ext cx="81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2803"/>
          <xdr:cNvSpPr>
            <a:spLocks/>
          </xdr:cNvSpPr>
        </xdr:nvSpPr>
        <xdr:spPr>
          <a:xfrm>
            <a:off x="19450" y="16739"/>
            <a:ext cx="81" cy="1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2804"/>
          <xdr:cNvSpPr>
            <a:spLocks/>
          </xdr:cNvSpPr>
        </xdr:nvSpPr>
        <xdr:spPr>
          <a:xfrm>
            <a:off x="19450" y="16739"/>
            <a:ext cx="8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38100</xdr:rowOff>
    </xdr:to>
    <xdr:grpSp>
      <xdr:nvGrpSpPr>
        <xdr:cNvPr id="353" name="Group 8"/>
        <xdr:cNvGrpSpPr>
          <a:grpSpLocks/>
        </xdr:cNvGrpSpPr>
      </xdr:nvGrpSpPr>
      <xdr:grpSpPr>
        <a:xfrm>
          <a:off x="12430125" y="7962900"/>
          <a:ext cx="171450" cy="161925"/>
          <a:chOff x="20650" y="17066"/>
          <a:chExt cx="280" cy="267"/>
        </a:xfrm>
        <a:solidFill>
          <a:srgbClr val="FFFFFF"/>
        </a:solidFill>
      </xdr:grpSpPr>
      <xdr:sp>
        <xdr:nvSpPr>
          <xdr:cNvPr id="354" name="2755"/>
          <xdr:cNvSpPr>
            <a:spLocks/>
          </xdr:cNvSpPr>
        </xdr:nvSpPr>
        <xdr:spPr>
          <a:xfrm>
            <a:off x="20650" y="17066"/>
            <a:ext cx="98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2756"/>
          <xdr:cNvSpPr>
            <a:spLocks/>
          </xdr:cNvSpPr>
        </xdr:nvSpPr>
        <xdr:spPr>
          <a:xfrm>
            <a:off x="20767" y="17066"/>
            <a:ext cx="44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2757"/>
          <xdr:cNvSpPr>
            <a:spLocks/>
          </xdr:cNvSpPr>
        </xdr:nvSpPr>
        <xdr:spPr>
          <a:xfrm>
            <a:off x="20767" y="17202"/>
            <a:ext cx="44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2758"/>
          <xdr:cNvSpPr>
            <a:spLocks/>
          </xdr:cNvSpPr>
        </xdr:nvSpPr>
        <xdr:spPr>
          <a:xfrm>
            <a:off x="20767" y="17202"/>
            <a:ext cx="4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2759"/>
          <xdr:cNvSpPr>
            <a:spLocks/>
          </xdr:cNvSpPr>
        </xdr:nvSpPr>
        <xdr:spPr>
          <a:xfrm>
            <a:off x="20832" y="17066"/>
            <a:ext cx="97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2760"/>
          <xdr:cNvSpPr>
            <a:spLocks/>
          </xdr:cNvSpPr>
        </xdr:nvSpPr>
        <xdr:spPr>
          <a:xfrm>
            <a:off x="20832" y="17202"/>
            <a:ext cx="97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2761"/>
          <xdr:cNvSpPr>
            <a:spLocks/>
          </xdr:cNvSpPr>
        </xdr:nvSpPr>
        <xdr:spPr>
          <a:xfrm>
            <a:off x="20832" y="17202"/>
            <a:ext cx="9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361" name="Group 16"/>
        <xdr:cNvGrpSpPr>
          <a:grpSpLocks/>
        </xdr:cNvGrpSpPr>
      </xdr:nvGrpSpPr>
      <xdr:grpSpPr>
        <a:xfrm>
          <a:off x="11830050" y="7896225"/>
          <a:ext cx="133350" cy="190500"/>
          <a:chOff x="19658" y="16960"/>
          <a:chExt cx="210" cy="305"/>
        </a:xfrm>
        <a:solidFill>
          <a:srgbClr val="FFFFFF"/>
        </a:solidFill>
      </xdr:grpSpPr>
      <xdr:sp>
        <xdr:nvSpPr>
          <xdr:cNvPr id="362" name="2798"/>
          <xdr:cNvSpPr>
            <a:spLocks/>
          </xdr:cNvSpPr>
        </xdr:nvSpPr>
        <xdr:spPr>
          <a:xfrm>
            <a:off x="19658" y="16960"/>
            <a:ext cx="72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2799"/>
          <xdr:cNvSpPr>
            <a:spLocks/>
          </xdr:cNvSpPr>
        </xdr:nvSpPr>
        <xdr:spPr>
          <a:xfrm>
            <a:off x="19745" y="16960"/>
            <a:ext cx="33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2800"/>
          <xdr:cNvSpPr>
            <a:spLocks/>
          </xdr:cNvSpPr>
        </xdr:nvSpPr>
        <xdr:spPr>
          <a:xfrm>
            <a:off x="19745" y="17120"/>
            <a:ext cx="33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2801"/>
          <xdr:cNvSpPr>
            <a:spLocks/>
          </xdr:cNvSpPr>
        </xdr:nvSpPr>
        <xdr:spPr>
          <a:xfrm>
            <a:off x="19745" y="17120"/>
            <a:ext cx="3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2802"/>
          <xdr:cNvSpPr>
            <a:spLocks/>
          </xdr:cNvSpPr>
        </xdr:nvSpPr>
        <xdr:spPr>
          <a:xfrm>
            <a:off x="19794" y="16960"/>
            <a:ext cx="74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2803"/>
          <xdr:cNvSpPr>
            <a:spLocks/>
          </xdr:cNvSpPr>
        </xdr:nvSpPr>
        <xdr:spPr>
          <a:xfrm>
            <a:off x="19794" y="17120"/>
            <a:ext cx="7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2804"/>
          <xdr:cNvSpPr>
            <a:spLocks/>
          </xdr:cNvSpPr>
        </xdr:nvSpPr>
        <xdr:spPr>
          <a:xfrm>
            <a:off x="19794" y="17120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200025</xdr:colOff>
      <xdr:row>36</xdr:row>
      <xdr:rowOff>66675</xdr:rowOff>
    </xdr:to>
    <xdr:grpSp>
      <xdr:nvGrpSpPr>
        <xdr:cNvPr id="369" name="Group 8"/>
        <xdr:cNvGrpSpPr>
          <a:grpSpLocks/>
        </xdr:cNvGrpSpPr>
      </xdr:nvGrpSpPr>
      <xdr:grpSpPr>
        <a:xfrm>
          <a:off x="12811125" y="7962900"/>
          <a:ext cx="161925" cy="190500"/>
          <a:chOff x="21279" y="17066"/>
          <a:chExt cx="252" cy="309"/>
        </a:xfrm>
        <a:solidFill>
          <a:srgbClr val="FFFFFF"/>
        </a:solidFill>
      </xdr:grpSpPr>
      <xdr:sp>
        <xdr:nvSpPr>
          <xdr:cNvPr id="370" name="2755"/>
          <xdr:cNvSpPr>
            <a:spLocks/>
          </xdr:cNvSpPr>
        </xdr:nvSpPr>
        <xdr:spPr>
          <a:xfrm>
            <a:off x="21279" y="17066"/>
            <a:ext cx="88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2756"/>
          <xdr:cNvSpPr>
            <a:spLocks/>
          </xdr:cNvSpPr>
        </xdr:nvSpPr>
        <xdr:spPr>
          <a:xfrm>
            <a:off x="21382" y="17066"/>
            <a:ext cx="40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2757"/>
          <xdr:cNvSpPr>
            <a:spLocks/>
          </xdr:cNvSpPr>
        </xdr:nvSpPr>
        <xdr:spPr>
          <a:xfrm>
            <a:off x="21382" y="17223"/>
            <a:ext cx="39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2758"/>
          <xdr:cNvSpPr>
            <a:spLocks/>
          </xdr:cNvSpPr>
        </xdr:nvSpPr>
        <xdr:spPr>
          <a:xfrm>
            <a:off x="21382" y="17223"/>
            <a:ext cx="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2759"/>
          <xdr:cNvSpPr>
            <a:spLocks/>
          </xdr:cNvSpPr>
        </xdr:nvSpPr>
        <xdr:spPr>
          <a:xfrm>
            <a:off x="21442" y="17066"/>
            <a:ext cx="88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2760"/>
          <xdr:cNvSpPr>
            <a:spLocks/>
          </xdr:cNvSpPr>
        </xdr:nvSpPr>
        <xdr:spPr>
          <a:xfrm>
            <a:off x="21427" y="17221"/>
            <a:ext cx="104" cy="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76" name="2761"/>
          <xdr:cNvSpPr>
            <a:spLocks/>
          </xdr:cNvSpPr>
        </xdr:nvSpPr>
        <xdr:spPr>
          <a:xfrm>
            <a:off x="21442" y="17223"/>
            <a:ext cx="8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377" name="Group 16"/>
        <xdr:cNvGrpSpPr>
          <a:grpSpLocks/>
        </xdr:cNvGrpSpPr>
      </xdr:nvGrpSpPr>
      <xdr:grpSpPr>
        <a:xfrm>
          <a:off x="52492275" y="6286500"/>
          <a:ext cx="5276850" cy="295275"/>
          <a:chOff x="86752" y="14430"/>
          <a:chExt cx="8719" cy="461"/>
        </a:xfrm>
        <a:solidFill>
          <a:srgbClr val="FFFFFF"/>
        </a:solidFill>
      </xdr:grpSpPr>
      <xdr:sp>
        <xdr:nvSpPr>
          <xdr:cNvPr id="378" name="2798"/>
          <xdr:cNvSpPr>
            <a:spLocks/>
          </xdr:cNvSpPr>
        </xdr:nvSpPr>
        <xdr:spPr>
          <a:xfrm>
            <a:off x="86752" y="14430"/>
            <a:ext cx="3113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2799"/>
          <xdr:cNvSpPr>
            <a:spLocks/>
          </xdr:cNvSpPr>
        </xdr:nvSpPr>
        <xdr:spPr>
          <a:xfrm>
            <a:off x="90366" y="14430"/>
            <a:ext cx="1469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2800"/>
          <xdr:cNvSpPr>
            <a:spLocks/>
          </xdr:cNvSpPr>
        </xdr:nvSpPr>
        <xdr:spPr>
          <a:xfrm>
            <a:off x="90366" y="14670"/>
            <a:ext cx="1469" cy="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2801"/>
          <xdr:cNvSpPr>
            <a:spLocks/>
          </xdr:cNvSpPr>
        </xdr:nvSpPr>
        <xdr:spPr>
          <a:xfrm>
            <a:off x="90366" y="14670"/>
            <a:ext cx="146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2802"/>
          <xdr:cNvSpPr>
            <a:spLocks/>
          </xdr:cNvSpPr>
        </xdr:nvSpPr>
        <xdr:spPr>
          <a:xfrm>
            <a:off x="92358" y="14430"/>
            <a:ext cx="3093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2803"/>
          <xdr:cNvSpPr>
            <a:spLocks/>
          </xdr:cNvSpPr>
        </xdr:nvSpPr>
        <xdr:spPr>
          <a:xfrm>
            <a:off x="92358" y="14670"/>
            <a:ext cx="3113" cy="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2804"/>
          <xdr:cNvSpPr>
            <a:spLocks/>
          </xdr:cNvSpPr>
        </xdr:nvSpPr>
        <xdr:spPr>
          <a:xfrm>
            <a:off x="92358" y="14670"/>
            <a:ext cx="311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333375</xdr:colOff>
      <xdr:row>34</xdr:row>
      <xdr:rowOff>47625</xdr:rowOff>
    </xdr:from>
    <xdr:ext cx="304800" cy="247650"/>
    <xdr:grpSp>
      <xdr:nvGrpSpPr>
        <xdr:cNvPr id="1" name="Group 8"/>
        <xdr:cNvGrpSpPr>
          <a:grpSpLocks/>
        </xdr:cNvGrpSpPr>
      </xdr:nvGrpSpPr>
      <xdr:grpSpPr>
        <a:xfrm>
          <a:off x="16240125" y="7648575"/>
          <a:ext cx="304800" cy="247650"/>
          <a:chOff x="1" y="3675"/>
          <a:chExt cx="554" cy="33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266700</xdr:colOff>
      <xdr:row>33</xdr:row>
      <xdr:rowOff>9525</xdr:rowOff>
    </xdr:from>
    <xdr:ext cx="295275" cy="209550"/>
    <xdr:grpSp>
      <xdr:nvGrpSpPr>
        <xdr:cNvPr id="9" name="Group 16"/>
        <xdr:cNvGrpSpPr>
          <a:grpSpLocks/>
        </xdr:cNvGrpSpPr>
      </xdr:nvGrpSpPr>
      <xdr:grpSpPr>
        <a:xfrm>
          <a:off x="16173450" y="7448550"/>
          <a:ext cx="295275" cy="209550"/>
          <a:chOff x="1" y="3732"/>
          <a:chExt cx="554" cy="33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14</xdr:col>
      <xdr:colOff>180975</xdr:colOff>
      <xdr:row>34</xdr:row>
      <xdr:rowOff>123825</xdr:rowOff>
    </xdr:from>
    <xdr:ext cx="38100" cy="66675"/>
    <xdr:grpSp>
      <xdr:nvGrpSpPr>
        <xdr:cNvPr id="17" name="Group 8"/>
        <xdr:cNvGrpSpPr>
          <a:grpSpLocks/>
        </xdr:cNvGrpSpPr>
      </xdr:nvGrpSpPr>
      <xdr:grpSpPr>
        <a:xfrm flipH="1">
          <a:off x="16697325" y="7724775"/>
          <a:ext cx="38100" cy="66675"/>
          <a:chOff x="1" y="3675"/>
          <a:chExt cx="554" cy="33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14</xdr:col>
      <xdr:colOff>561975</xdr:colOff>
      <xdr:row>35</xdr:row>
      <xdr:rowOff>47625</xdr:rowOff>
    </xdr:from>
    <xdr:ext cx="38100" cy="47625"/>
    <xdr:grpSp>
      <xdr:nvGrpSpPr>
        <xdr:cNvPr id="25" name="Group 16"/>
        <xdr:cNvGrpSpPr>
          <a:grpSpLocks/>
        </xdr:cNvGrpSpPr>
      </xdr:nvGrpSpPr>
      <xdr:grpSpPr>
        <a:xfrm>
          <a:off x="17078325" y="7810500"/>
          <a:ext cx="38100" cy="47625"/>
          <a:chOff x="1" y="3732"/>
          <a:chExt cx="554" cy="33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23</xdr:col>
      <xdr:colOff>38100</xdr:colOff>
      <xdr:row>34</xdr:row>
      <xdr:rowOff>114300</xdr:rowOff>
    </xdr:from>
    <xdr:ext cx="104775" cy="47625"/>
    <xdr:grpSp>
      <xdr:nvGrpSpPr>
        <xdr:cNvPr id="33" name="Group 8"/>
        <xdr:cNvGrpSpPr>
          <a:grpSpLocks/>
        </xdr:cNvGrpSpPr>
      </xdr:nvGrpSpPr>
      <xdr:grpSpPr>
        <a:xfrm>
          <a:off x="22040850" y="7715250"/>
          <a:ext cx="104775" cy="47625"/>
          <a:chOff x="1" y="3675"/>
          <a:chExt cx="554" cy="33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354" y="3695"/>
            <a:ext cx="20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81</xdr:col>
      <xdr:colOff>95250</xdr:colOff>
      <xdr:row>15</xdr:row>
      <xdr:rowOff>19050</xdr:rowOff>
    </xdr:from>
    <xdr:ext cx="5276850" cy="323850"/>
    <xdr:grpSp>
      <xdr:nvGrpSpPr>
        <xdr:cNvPr id="41" name="Group 16"/>
        <xdr:cNvGrpSpPr>
          <a:grpSpLocks/>
        </xdr:cNvGrpSpPr>
      </xdr:nvGrpSpPr>
      <xdr:grpSpPr>
        <a:xfrm>
          <a:off x="57454800" y="4010025"/>
          <a:ext cx="5276850" cy="323850"/>
          <a:chOff x="1" y="3732"/>
          <a:chExt cx="554" cy="33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142875</xdr:colOff>
      <xdr:row>26</xdr:row>
      <xdr:rowOff>66675</xdr:rowOff>
    </xdr:from>
    <xdr:ext cx="352425" cy="295275"/>
    <xdr:grpSp>
      <xdr:nvGrpSpPr>
        <xdr:cNvPr id="1" name="Group 8"/>
        <xdr:cNvGrpSpPr>
          <a:grpSpLocks/>
        </xdr:cNvGrpSpPr>
      </xdr:nvGrpSpPr>
      <xdr:grpSpPr>
        <a:xfrm>
          <a:off x="12458700" y="5629275"/>
          <a:ext cx="352425" cy="295275"/>
          <a:chOff x="1" y="3675"/>
          <a:chExt cx="554" cy="33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571500</xdr:colOff>
      <xdr:row>25</xdr:row>
      <xdr:rowOff>95250</xdr:rowOff>
    </xdr:from>
    <xdr:ext cx="333375" cy="190500"/>
    <xdr:grpSp>
      <xdr:nvGrpSpPr>
        <xdr:cNvPr id="9" name="Group 16"/>
        <xdr:cNvGrpSpPr>
          <a:grpSpLocks/>
        </xdr:cNvGrpSpPr>
      </xdr:nvGrpSpPr>
      <xdr:grpSpPr>
        <a:xfrm>
          <a:off x="12277725" y="5495925"/>
          <a:ext cx="333375" cy="190500"/>
          <a:chOff x="1" y="3732"/>
          <a:chExt cx="554" cy="33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15</xdr:col>
      <xdr:colOff>238125</xdr:colOff>
      <xdr:row>21</xdr:row>
      <xdr:rowOff>47625</xdr:rowOff>
    </xdr:from>
    <xdr:ext cx="85725" cy="114300"/>
    <xdr:grpSp>
      <xdr:nvGrpSpPr>
        <xdr:cNvPr id="17" name="Group 8"/>
        <xdr:cNvGrpSpPr>
          <a:grpSpLocks/>
        </xdr:cNvGrpSpPr>
      </xdr:nvGrpSpPr>
      <xdr:grpSpPr>
        <a:xfrm>
          <a:off x="14382750" y="4800600"/>
          <a:ext cx="85725" cy="114300"/>
          <a:chOff x="1" y="3675"/>
          <a:chExt cx="554" cy="33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0</xdr:colOff>
      <xdr:row>28</xdr:row>
      <xdr:rowOff>47625</xdr:rowOff>
    </xdr:from>
    <xdr:ext cx="57150" cy="104775"/>
    <xdr:grpSp>
      <xdr:nvGrpSpPr>
        <xdr:cNvPr id="25" name="Group 16"/>
        <xdr:cNvGrpSpPr>
          <a:grpSpLocks/>
        </xdr:cNvGrpSpPr>
      </xdr:nvGrpSpPr>
      <xdr:grpSpPr>
        <a:xfrm>
          <a:off x="12315825" y="5934075"/>
          <a:ext cx="57150" cy="104775"/>
          <a:chOff x="1" y="3732"/>
          <a:chExt cx="554" cy="33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15</xdr:col>
      <xdr:colOff>190500</xdr:colOff>
      <xdr:row>20</xdr:row>
      <xdr:rowOff>142875</xdr:rowOff>
    </xdr:from>
    <xdr:ext cx="342900" cy="152400"/>
    <xdr:grpSp>
      <xdr:nvGrpSpPr>
        <xdr:cNvPr id="33" name="Group 8"/>
        <xdr:cNvGrpSpPr>
          <a:grpSpLocks/>
        </xdr:cNvGrpSpPr>
      </xdr:nvGrpSpPr>
      <xdr:grpSpPr>
        <a:xfrm>
          <a:off x="14335125" y="4733925"/>
          <a:ext cx="342900" cy="152400"/>
          <a:chOff x="1" y="3675"/>
          <a:chExt cx="554" cy="33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355" y="3691"/>
            <a:ext cx="20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75</xdr:col>
      <xdr:colOff>95250</xdr:colOff>
      <xdr:row>5</xdr:row>
      <xdr:rowOff>0</xdr:rowOff>
    </xdr:from>
    <xdr:ext cx="5276850" cy="304800"/>
    <xdr:grpSp>
      <xdr:nvGrpSpPr>
        <xdr:cNvPr id="41" name="Group 16"/>
        <xdr:cNvGrpSpPr>
          <a:grpSpLocks/>
        </xdr:cNvGrpSpPr>
      </xdr:nvGrpSpPr>
      <xdr:grpSpPr>
        <a:xfrm>
          <a:off x="50815875" y="2152650"/>
          <a:ext cx="5276850" cy="304800"/>
          <a:chOff x="1" y="3732"/>
          <a:chExt cx="554" cy="33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142875</xdr:colOff>
      <xdr:row>26</xdr:row>
      <xdr:rowOff>66675</xdr:rowOff>
    </xdr:from>
    <xdr:ext cx="352425" cy="295275"/>
    <xdr:grpSp>
      <xdr:nvGrpSpPr>
        <xdr:cNvPr id="1" name="Group 8"/>
        <xdr:cNvGrpSpPr>
          <a:grpSpLocks/>
        </xdr:cNvGrpSpPr>
      </xdr:nvGrpSpPr>
      <xdr:grpSpPr>
        <a:xfrm>
          <a:off x="13087350" y="5781675"/>
          <a:ext cx="352425" cy="295275"/>
          <a:chOff x="1" y="3675"/>
          <a:chExt cx="554" cy="33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571500</xdr:colOff>
      <xdr:row>25</xdr:row>
      <xdr:rowOff>95250</xdr:rowOff>
    </xdr:from>
    <xdr:ext cx="333375" cy="190500"/>
    <xdr:grpSp>
      <xdr:nvGrpSpPr>
        <xdr:cNvPr id="9" name="Group 16"/>
        <xdr:cNvGrpSpPr>
          <a:grpSpLocks/>
        </xdr:cNvGrpSpPr>
      </xdr:nvGrpSpPr>
      <xdr:grpSpPr>
        <a:xfrm>
          <a:off x="12906375" y="5648325"/>
          <a:ext cx="333375" cy="190500"/>
          <a:chOff x="1" y="3732"/>
          <a:chExt cx="554" cy="33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15</xdr:col>
      <xdr:colOff>238125</xdr:colOff>
      <xdr:row>21</xdr:row>
      <xdr:rowOff>47625</xdr:rowOff>
    </xdr:from>
    <xdr:ext cx="85725" cy="114300"/>
    <xdr:grpSp>
      <xdr:nvGrpSpPr>
        <xdr:cNvPr id="17" name="Group 8"/>
        <xdr:cNvGrpSpPr>
          <a:grpSpLocks/>
        </xdr:cNvGrpSpPr>
      </xdr:nvGrpSpPr>
      <xdr:grpSpPr>
        <a:xfrm>
          <a:off x="15011400" y="4953000"/>
          <a:ext cx="85725" cy="114300"/>
          <a:chOff x="1" y="3675"/>
          <a:chExt cx="554" cy="33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0</xdr:colOff>
      <xdr:row>28</xdr:row>
      <xdr:rowOff>47625</xdr:rowOff>
    </xdr:from>
    <xdr:ext cx="57150" cy="104775"/>
    <xdr:grpSp>
      <xdr:nvGrpSpPr>
        <xdr:cNvPr id="25" name="Group 16"/>
        <xdr:cNvGrpSpPr>
          <a:grpSpLocks/>
        </xdr:cNvGrpSpPr>
      </xdr:nvGrpSpPr>
      <xdr:grpSpPr>
        <a:xfrm>
          <a:off x="12944475" y="6086475"/>
          <a:ext cx="57150" cy="104775"/>
          <a:chOff x="1" y="3732"/>
          <a:chExt cx="554" cy="33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15</xdr:col>
      <xdr:colOff>190500</xdr:colOff>
      <xdr:row>20</xdr:row>
      <xdr:rowOff>142875</xdr:rowOff>
    </xdr:from>
    <xdr:ext cx="342900" cy="152400"/>
    <xdr:grpSp>
      <xdr:nvGrpSpPr>
        <xdr:cNvPr id="33" name="Group 8"/>
        <xdr:cNvGrpSpPr>
          <a:grpSpLocks/>
        </xdr:cNvGrpSpPr>
      </xdr:nvGrpSpPr>
      <xdr:grpSpPr>
        <a:xfrm>
          <a:off x="14963775" y="4886325"/>
          <a:ext cx="342900" cy="152400"/>
          <a:chOff x="1" y="3675"/>
          <a:chExt cx="554" cy="33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355" y="3691"/>
            <a:ext cx="20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75</xdr:col>
      <xdr:colOff>95250</xdr:colOff>
      <xdr:row>5</xdr:row>
      <xdr:rowOff>0</xdr:rowOff>
    </xdr:from>
    <xdr:ext cx="5276850" cy="304800"/>
    <xdr:grpSp>
      <xdr:nvGrpSpPr>
        <xdr:cNvPr id="41" name="Group 16"/>
        <xdr:cNvGrpSpPr>
          <a:grpSpLocks/>
        </xdr:cNvGrpSpPr>
      </xdr:nvGrpSpPr>
      <xdr:grpSpPr>
        <a:xfrm>
          <a:off x="51444525" y="2295525"/>
          <a:ext cx="5276850" cy="304800"/>
          <a:chOff x="1" y="3732"/>
          <a:chExt cx="554" cy="33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87" zoomScaleNormal="87" zoomScaleSheetLayoutView="79" zoomScalePageLayoutView="0" workbookViewId="0" topLeftCell="A1">
      <pane ySplit="5" topLeftCell="A6" activePane="bottomLeft" state="frozen"/>
      <selection pane="topLeft" activeCell="A1" sqref="A1"/>
      <selection pane="bottomLeft" activeCell="M14" sqref="M14"/>
    </sheetView>
  </sheetViews>
  <sheetFormatPr defaultColWidth="9.140625" defaultRowHeight="12.75" customHeight="1" outlineLevelRow="1"/>
  <cols>
    <col min="1" max="1" width="35.00390625" style="0" customWidth="1"/>
    <col min="2" max="2" width="23.140625" style="2" customWidth="1"/>
    <col min="3" max="3" width="16.421875" style="2" customWidth="1"/>
    <col min="4" max="4" width="14.28125" style="2" customWidth="1"/>
    <col min="5" max="5" width="17.421875" style="1" customWidth="1"/>
    <col min="6" max="6" width="22.57421875" style="0" customWidth="1"/>
    <col min="7" max="7" width="17.00390625" style="0" customWidth="1"/>
  </cols>
  <sheetData>
    <row r="1" spans="1:7" ht="21" customHeight="1" thickBot="1">
      <c r="A1" s="73" t="s">
        <v>65</v>
      </c>
      <c r="B1" s="73"/>
      <c r="C1" s="73"/>
      <c r="D1" s="73"/>
      <c r="E1" s="73"/>
      <c r="F1" s="73"/>
      <c r="G1" s="73"/>
    </row>
    <row r="2" spans="1:7" ht="34.5" customHeight="1" thickBot="1">
      <c r="A2" s="73"/>
      <c r="B2" s="73"/>
      <c r="C2" s="73"/>
      <c r="D2" s="74"/>
      <c r="E2" s="74"/>
      <c r="F2" s="73"/>
      <c r="G2" s="73"/>
    </row>
    <row r="3" spans="1:7" ht="71.25" customHeight="1" thickBot="1">
      <c r="A3" s="45" t="s">
        <v>0</v>
      </c>
      <c r="B3" s="75" t="s">
        <v>56</v>
      </c>
      <c r="C3" s="76"/>
      <c r="D3" s="77" t="s">
        <v>53</v>
      </c>
      <c r="E3" s="79" t="s">
        <v>54</v>
      </c>
      <c r="F3" s="82" t="s">
        <v>55</v>
      </c>
      <c r="G3" s="83"/>
    </row>
    <row r="4" spans="1:7" ht="23.25" customHeight="1" hidden="1" thickBot="1">
      <c r="A4" s="39" t="s">
        <v>1</v>
      </c>
      <c r="B4" s="40"/>
      <c r="C4" s="40"/>
      <c r="D4" s="78"/>
      <c r="E4" s="80"/>
      <c r="F4" s="53">
        <v>2181500</v>
      </c>
      <c r="G4" s="41"/>
    </row>
    <row r="5" spans="1:7" ht="57.75" customHeight="1" thickBot="1">
      <c r="A5" s="42"/>
      <c r="B5" s="46" t="s">
        <v>45</v>
      </c>
      <c r="C5" s="52" t="s">
        <v>44</v>
      </c>
      <c r="D5" s="78"/>
      <c r="E5" s="81"/>
      <c r="F5" s="54" t="s">
        <v>45</v>
      </c>
      <c r="G5" s="47" t="s">
        <v>44</v>
      </c>
    </row>
    <row r="6" spans="1:7" ht="18" customHeight="1" outlineLevel="1">
      <c r="A6" s="48" t="s">
        <v>2</v>
      </c>
      <c r="B6" s="51">
        <v>96.31</v>
      </c>
      <c r="C6" s="66">
        <v>76.12</v>
      </c>
      <c r="D6" s="64">
        <v>100</v>
      </c>
      <c r="E6" s="72">
        <v>72.6</v>
      </c>
      <c r="F6" s="51">
        <v>100</v>
      </c>
      <c r="G6" s="51">
        <v>100</v>
      </c>
    </row>
    <row r="7" spans="1:7" ht="23.25" customHeight="1" outlineLevel="1">
      <c r="A7" s="48" t="s">
        <v>3</v>
      </c>
      <c r="B7" s="66">
        <v>100</v>
      </c>
      <c r="C7" s="67">
        <v>100</v>
      </c>
      <c r="D7" s="64">
        <v>100</v>
      </c>
      <c r="E7" s="72">
        <v>74.6</v>
      </c>
      <c r="F7" s="59">
        <v>100</v>
      </c>
      <c r="G7" s="59">
        <v>100</v>
      </c>
    </row>
    <row r="8" spans="1:7" ht="23.25" customHeight="1" outlineLevel="1">
      <c r="A8" s="48" t="s">
        <v>4</v>
      </c>
      <c r="B8" s="66">
        <v>100</v>
      </c>
      <c r="C8" s="67">
        <v>69.12</v>
      </c>
      <c r="D8" s="64">
        <v>100</v>
      </c>
      <c r="E8" s="72">
        <v>72.8</v>
      </c>
      <c r="F8" s="59">
        <v>100</v>
      </c>
      <c r="G8" s="59">
        <v>100</v>
      </c>
    </row>
    <row r="9" spans="1:7" ht="13.5" customHeight="1" outlineLevel="1">
      <c r="A9" s="48" t="s">
        <v>5</v>
      </c>
      <c r="B9" s="66">
        <v>71.86</v>
      </c>
      <c r="C9" s="66">
        <v>94.44</v>
      </c>
      <c r="D9" s="64">
        <v>100</v>
      </c>
      <c r="E9" s="72">
        <v>71.8</v>
      </c>
      <c r="F9" s="59">
        <v>100</v>
      </c>
      <c r="G9" s="59">
        <v>100</v>
      </c>
    </row>
    <row r="10" spans="1:7" ht="13.5" customHeight="1" outlineLevel="1">
      <c r="A10" s="48" t="s">
        <v>6</v>
      </c>
      <c r="B10" s="66">
        <v>100</v>
      </c>
      <c r="C10" s="66">
        <v>87.77</v>
      </c>
      <c r="D10" s="64">
        <v>100</v>
      </c>
      <c r="E10" s="72">
        <v>73.8</v>
      </c>
      <c r="F10" s="59">
        <v>100</v>
      </c>
      <c r="G10" s="59">
        <v>100</v>
      </c>
    </row>
    <row r="11" spans="1:7" ht="13.5" customHeight="1" outlineLevel="1">
      <c r="A11" s="48" t="s">
        <v>7</v>
      </c>
      <c r="B11" s="66">
        <v>99</v>
      </c>
      <c r="C11" s="66">
        <v>100</v>
      </c>
      <c r="D11" s="64">
        <v>100</v>
      </c>
      <c r="E11" s="72">
        <v>78.4</v>
      </c>
      <c r="F11" s="59">
        <v>100</v>
      </c>
      <c r="G11" s="59">
        <v>100</v>
      </c>
    </row>
    <row r="12" spans="1:7" ht="13.5" customHeight="1" outlineLevel="1">
      <c r="A12" s="48" t="s">
        <v>8</v>
      </c>
      <c r="B12" s="66">
        <v>87.8</v>
      </c>
      <c r="C12" s="51">
        <v>89.25</v>
      </c>
      <c r="D12" s="64">
        <v>100</v>
      </c>
      <c r="E12" s="72">
        <v>75.5</v>
      </c>
      <c r="F12" s="59">
        <v>100</v>
      </c>
      <c r="G12" s="59">
        <v>100</v>
      </c>
    </row>
    <row r="13" spans="1:7" ht="13.5" customHeight="1" outlineLevel="1">
      <c r="A13" s="48" t="s">
        <v>9</v>
      </c>
      <c r="B13" s="66">
        <v>88.97</v>
      </c>
      <c r="C13" s="66">
        <v>100</v>
      </c>
      <c r="D13" s="64">
        <v>100</v>
      </c>
      <c r="E13" s="72">
        <v>73.6</v>
      </c>
      <c r="F13" s="59">
        <v>100</v>
      </c>
      <c r="G13" s="59">
        <v>100</v>
      </c>
    </row>
    <row r="14" spans="1:7" ht="13.5" customHeight="1" outlineLevel="1">
      <c r="A14" s="48" t="s">
        <v>51</v>
      </c>
      <c r="B14" s="66">
        <v>100</v>
      </c>
      <c r="C14" s="51">
        <v>96.31</v>
      </c>
      <c r="D14" s="64">
        <v>100</v>
      </c>
      <c r="E14" s="72">
        <v>74.7</v>
      </c>
      <c r="F14" s="59">
        <v>100</v>
      </c>
      <c r="G14" s="59">
        <v>100</v>
      </c>
    </row>
    <row r="15" spans="1:7" ht="13.5" customHeight="1" outlineLevel="1">
      <c r="A15" s="48" t="s">
        <v>10</v>
      </c>
      <c r="B15" s="66">
        <v>70.57</v>
      </c>
      <c r="C15" s="66">
        <v>100</v>
      </c>
      <c r="D15" s="64">
        <v>100</v>
      </c>
      <c r="E15" s="72">
        <v>74</v>
      </c>
      <c r="F15" s="59">
        <v>100</v>
      </c>
      <c r="G15" s="59">
        <v>100</v>
      </c>
    </row>
    <row r="16" spans="1:7" ht="13.5" customHeight="1" outlineLevel="1">
      <c r="A16" s="48" t="s">
        <v>11</v>
      </c>
      <c r="B16" s="66">
        <v>100</v>
      </c>
      <c r="C16" s="51">
        <v>97.49</v>
      </c>
      <c r="D16" s="64">
        <v>100</v>
      </c>
      <c r="E16" s="72">
        <v>74.3</v>
      </c>
      <c r="F16" s="59">
        <v>100</v>
      </c>
      <c r="G16" s="59">
        <v>100</v>
      </c>
    </row>
    <row r="17" spans="1:7" ht="13.5" customHeight="1" outlineLevel="1">
      <c r="A17" s="48" t="s">
        <v>12</v>
      </c>
      <c r="B17" s="66">
        <v>100</v>
      </c>
      <c r="C17" s="66">
        <v>100</v>
      </c>
      <c r="D17" s="64">
        <v>100</v>
      </c>
      <c r="E17" s="72">
        <v>56.2</v>
      </c>
      <c r="F17" s="59">
        <v>100</v>
      </c>
      <c r="G17" s="59">
        <v>100</v>
      </c>
    </row>
    <row r="18" spans="1:7" ht="13.5" customHeight="1" outlineLevel="1">
      <c r="A18" s="48" t="s">
        <v>13</v>
      </c>
      <c r="B18" s="66">
        <v>99</v>
      </c>
      <c r="C18" s="66">
        <v>97.9</v>
      </c>
      <c r="D18" s="64">
        <v>100</v>
      </c>
      <c r="E18" s="72">
        <v>76.4</v>
      </c>
      <c r="F18" s="59">
        <v>100</v>
      </c>
      <c r="G18" s="59">
        <v>100</v>
      </c>
    </row>
    <row r="19" spans="1:7" ht="21.75" customHeight="1" outlineLevel="1">
      <c r="A19" s="48" t="s">
        <v>14</v>
      </c>
      <c r="B19" s="66">
        <v>100</v>
      </c>
      <c r="C19" s="66">
        <v>100</v>
      </c>
      <c r="D19" s="64">
        <v>100</v>
      </c>
      <c r="E19" s="72">
        <v>72.9</v>
      </c>
      <c r="F19" s="59">
        <v>100</v>
      </c>
      <c r="G19" s="59">
        <v>100</v>
      </c>
    </row>
    <row r="20" spans="1:7" ht="13.5" customHeight="1" outlineLevel="1">
      <c r="A20" s="48" t="s">
        <v>15</v>
      </c>
      <c r="B20" s="66">
        <v>100</v>
      </c>
      <c r="C20" s="51">
        <v>84.98</v>
      </c>
      <c r="D20" s="64">
        <v>100</v>
      </c>
      <c r="E20" s="72">
        <v>75</v>
      </c>
      <c r="F20" s="59">
        <v>100</v>
      </c>
      <c r="G20" s="59">
        <v>100</v>
      </c>
    </row>
    <row r="21" spans="1:7" ht="13.5" customHeight="1" outlineLevel="1">
      <c r="A21" s="48" t="s">
        <v>16</v>
      </c>
      <c r="B21" s="66">
        <v>100</v>
      </c>
      <c r="C21" s="66">
        <v>100</v>
      </c>
      <c r="D21" s="64">
        <v>100</v>
      </c>
      <c r="E21" s="72">
        <v>74.5</v>
      </c>
      <c r="F21" s="59">
        <v>100</v>
      </c>
      <c r="G21" s="59">
        <v>100</v>
      </c>
    </row>
    <row r="22" spans="1:7" ht="21.75" customHeight="1" outlineLevel="1">
      <c r="A22" s="48" t="s">
        <v>17</v>
      </c>
      <c r="B22" s="66">
        <v>100</v>
      </c>
      <c r="C22" s="51">
        <v>76.29</v>
      </c>
      <c r="D22" s="64">
        <v>100</v>
      </c>
      <c r="E22" s="72">
        <v>71</v>
      </c>
      <c r="F22" s="59">
        <v>100</v>
      </c>
      <c r="G22" s="59">
        <v>100</v>
      </c>
    </row>
    <row r="23" spans="1:7" ht="13.5" customHeight="1" outlineLevel="1">
      <c r="A23" s="49" t="s">
        <v>18</v>
      </c>
      <c r="B23" s="66">
        <v>100</v>
      </c>
      <c r="C23" s="66">
        <v>100</v>
      </c>
      <c r="D23" s="64">
        <v>100</v>
      </c>
      <c r="E23" s="72">
        <v>75.8</v>
      </c>
      <c r="F23" s="59">
        <v>100</v>
      </c>
      <c r="G23" s="59">
        <v>100</v>
      </c>
    </row>
    <row r="24" spans="1:7" ht="13.5" customHeight="1" outlineLevel="1">
      <c r="A24" s="50" t="s">
        <v>49</v>
      </c>
      <c r="B24" s="66">
        <v>100</v>
      </c>
      <c r="C24" s="66">
        <v>52</v>
      </c>
      <c r="D24" s="64">
        <v>100</v>
      </c>
      <c r="E24" s="72">
        <v>80.3</v>
      </c>
      <c r="F24" s="59">
        <v>100</v>
      </c>
      <c r="G24" s="59">
        <v>100</v>
      </c>
    </row>
    <row r="25" spans="1:7" ht="13.5" customHeight="1" outlineLevel="1">
      <c r="A25" s="50" t="s">
        <v>50</v>
      </c>
      <c r="B25" s="66">
        <v>100</v>
      </c>
      <c r="C25" s="66">
        <v>20</v>
      </c>
      <c r="D25" s="64">
        <v>100</v>
      </c>
      <c r="E25" s="72">
        <v>76.1</v>
      </c>
      <c r="F25" s="59">
        <v>100</v>
      </c>
      <c r="G25" s="59">
        <v>100</v>
      </c>
    </row>
    <row r="26" spans="1:7" ht="14.25" customHeight="1" outlineLevel="1" thickBot="1">
      <c r="A26" s="43" t="s">
        <v>35</v>
      </c>
      <c r="B26" s="68">
        <f>SUM(B6:B25)/20</f>
        <v>95.6755</v>
      </c>
      <c r="C26" s="68">
        <f>SUM(C6:C25)/20</f>
        <v>87.0835</v>
      </c>
      <c r="D26" s="58">
        <f>SUM(D6:D25)/20</f>
        <v>100</v>
      </c>
      <c r="E26" s="58">
        <f>SUM(E6:E25)/20</f>
        <v>73.71499999999999</v>
      </c>
      <c r="F26" s="58">
        <f>SUM(F6:F25)/20</f>
        <v>100</v>
      </c>
      <c r="G26" s="58">
        <f>SUM(G6:G25)/20</f>
        <v>100</v>
      </c>
    </row>
  </sheetData>
  <sheetProtection/>
  <mergeCells count="5">
    <mergeCell ref="A1:G2"/>
    <mergeCell ref="B3:C3"/>
    <mergeCell ref="D3:D5"/>
    <mergeCell ref="E3:E5"/>
    <mergeCell ref="F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="80" zoomScaleSheetLayoutView="80" zoomScalePageLayoutView="0" workbookViewId="0" topLeftCell="A1">
      <selection activeCell="H32" sqref="H32"/>
    </sheetView>
  </sheetViews>
  <sheetFormatPr defaultColWidth="9.140625" defaultRowHeight="12.75" customHeight="1" outlineLevelRow="1"/>
  <cols>
    <col min="1" max="1" width="23.7109375" style="0" customWidth="1"/>
    <col min="2" max="2" width="17.140625" style="2" customWidth="1"/>
    <col min="3" max="3" width="17.421875" style="2" customWidth="1"/>
    <col min="4" max="4" width="15.57421875" style="2" customWidth="1"/>
    <col min="5" max="5" width="24.7109375" style="2" customWidth="1"/>
    <col min="6" max="6" width="21.7109375" style="2" customWidth="1"/>
    <col min="7" max="7" width="24.8515625" style="1" customWidth="1"/>
    <col min="8" max="10" width="18.8515625" style="0" customWidth="1"/>
    <col min="11" max="11" width="18.57421875" style="0" customWidth="1"/>
  </cols>
  <sheetData>
    <row r="1" spans="1:11" ht="21" customHeight="1">
      <c r="A1" s="84" t="s">
        <v>66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8.75" customHeight="1" thickBot="1">
      <c r="A2" s="84"/>
      <c r="B2" s="85"/>
      <c r="C2" s="85"/>
      <c r="D2" s="85"/>
      <c r="E2" s="85"/>
      <c r="F2" s="85"/>
      <c r="G2" s="85"/>
      <c r="H2" s="84"/>
      <c r="I2" s="84"/>
      <c r="J2" s="84"/>
      <c r="K2" s="84"/>
    </row>
    <row r="3" spans="1:11" ht="71.25" customHeight="1" thickBot="1">
      <c r="A3" s="86" t="s">
        <v>0</v>
      </c>
      <c r="B3" s="87" t="s">
        <v>59</v>
      </c>
      <c r="C3" s="88"/>
      <c r="D3" s="88"/>
      <c r="E3" s="89"/>
      <c r="F3" s="90" t="s">
        <v>57</v>
      </c>
      <c r="G3" s="93" t="s">
        <v>54</v>
      </c>
      <c r="H3" s="96" t="s">
        <v>58</v>
      </c>
      <c r="I3" s="96"/>
      <c r="J3" s="96"/>
      <c r="K3" s="97"/>
    </row>
    <row r="4" spans="1:11" ht="23.25" customHeight="1" hidden="1">
      <c r="A4" s="86"/>
      <c r="B4" s="38" t="s">
        <v>36</v>
      </c>
      <c r="C4" s="18" t="s">
        <v>37</v>
      </c>
      <c r="D4" s="18" t="s">
        <v>38</v>
      </c>
      <c r="E4" s="13" t="s">
        <v>39</v>
      </c>
      <c r="F4" s="91"/>
      <c r="G4" s="94"/>
      <c r="H4" s="19">
        <v>2181500</v>
      </c>
      <c r="I4" s="12"/>
      <c r="J4" s="12"/>
      <c r="K4" s="8"/>
    </row>
    <row r="5" spans="1:11" ht="13.5" thickBot="1">
      <c r="A5" s="86"/>
      <c r="B5" s="11" t="s">
        <v>36</v>
      </c>
      <c r="C5" s="7" t="s">
        <v>37</v>
      </c>
      <c r="D5" s="14" t="s">
        <v>38</v>
      </c>
      <c r="E5" s="23" t="s">
        <v>39</v>
      </c>
      <c r="F5" s="91"/>
      <c r="G5" s="94"/>
      <c r="H5" s="11" t="s">
        <v>36</v>
      </c>
      <c r="I5" s="7" t="s">
        <v>37</v>
      </c>
      <c r="J5" s="14" t="s">
        <v>38</v>
      </c>
      <c r="K5" s="20" t="s">
        <v>39</v>
      </c>
    </row>
    <row r="6" spans="1:11" ht="45.75" thickBot="1">
      <c r="A6" s="86"/>
      <c r="B6" s="21" t="s">
        <v>40</v>
      </c>
      <c r="C6" s="16" t="s">
        <v>41</v>
      </c>
      <c r="D6" s="17" t="s">
        <v>42</v>
      </c>
      <c r="E6" s="22" t="s">
        <v>43</v>
      </c>
      <c r="F6" s="92"/>
      <c r="G6" s="95"/>
      <c r="H6" s="21" t="s">
        <v>40</v>
      </c>
      <c r="I6" s="16" t="s">
        <v>41</v>
      </c>
      <c r="J6" s="17" t="s">
        <v>42</v>
      </c>
      <c r="K6" s="15" t="s">
        <v>43</v>
      </c>
    </row>
    <row r="7" spans="1:11" ht="12.75" outlineLevel="1">
      <c r="A7" s="6" t="s">
        <v>52</v>
      </c>
      <c r="B7" s="109">
        <v>104.2</v>
      </c>
      <c r="C7" s="60"/>
      <c r="D7" s="60"/>
      <c r="E7" s="110">
        <v>56.9</v>
      </c>
      <c r="F7" s="71">
        <v>100</v>
      </c>
      <c r="G7" s="72">
        <v>71</v>
      </c>
      <c r="H7" s="60">
        <v>100</v>
      </c>
      <c r="I7" s="60"/>
      <c r="J7" s="60"/>
      <c r="K7" s="60">
        <v>100</v>
      </c>
    </row>
    <row r="8" spans="1:11" ht="12.75" outlineLevel="1">
      <c r="A8" s="6" t="s">
        <v>48</v>
      </c>
      <c r="B8" s="111">
        <v>97.6</v>
      </c>
      <c r="C8" s="60"/>
      <c r="D8" s="60"/>
      <c r="E8" s="110">
        <v>62.8</v>
      </c>
      <c r="F8" s="71">
        <v>100</v>
      </c>
      <c r="G8" s="72">
        <v>75.8</v>
      </c>
      <c r="H8" s="60">
        <v>100</v>
      </c>
      <c r="I8" s="60"/>
      <c r="J8" s="60"/>
      <c r="K8" s="60">
        <v>100</v>
      </c>
    </row>
    <row r="9" spans="1:11" ht="22.5" outlineLevel="1">
      <c r="A9" s="3" t="s">
        <v>19</v>
      </c>
      <c r="B9" s="109">
        <v>99.1</v>
      </c>
      <c r="C9" s="109">
        <v>100</v>
      </c>
      <c r="D9" s="109">
        <v>100</v>
      </c>
      <c r="E9" s="112">
        <v>59.8</v>
      </c>
      <c r="F9" s="71">
        <v>100</v>
      </c>
      <c r="G9" s="72">
        <v>74.9</v>
      </c>
      <c r="H9" s="60">
        <v>100</v>
      </c>
      <c r="I9" s="60">
        <v>100</v>
      </c>
      <c r="J9" s="60">
        <v>100</v>
      </c>
      <c r="K9" s="60">
        <v>100</v>
      </c>
    </row>
    <row r="10" spans="1:11" ht="22.5" outlineLevel="1">
      <c r="A10" s="3" t="s">
        <v>20</v>
      </c>
      <c r="B10" s="111">
        <v>99.6</v>
      </c>
      <c r="C10" s="111">
        <v>100</v>
      </c>
      <c r="D10" s="111">
        <v>100</v>
      </c>
      <c r="E10" s="113">
        <v>61.9</v>
      </c>
      <c r="F10" s="71">
        <v>100</v>
      </c>
      <c r="G10" s="72">
        <v>75.9</v>
      </c>
      <c r="H10" s="60">
        <v>100</v>
      </c>
      <c r="I10" s="60">
        <v>100</v>
      </c>
      <c r="J10" s="60">
        <v>100</v>
      </c>
      <c r="K10" s="60">
        <v>100</v>
      </c>
    </row>
    <row r="11" spans="1:11" ht="22.5" outlineLevel="1">
      <c r="A11" s="3" t="s">
        <v>21</v>
      </c>
      <c r="B11" s="109">
        <v>100</v>
      </c>
      <c r="C11" s="109">
        <v>100.3</v>
      </c>
      <c r="D11" s="109">
        <v>102</v>
      </c>
      <c r="E11" s="114">
        <v>66.7</v>
      </c>
      <c r="F11" s="71">
        <v>100</v>
      </c>
      <c r="G11" s="72">
        <v>56.2</v>
      </c>
      <c r="H11" s="60">
        <v>100</v>
      </c>
      <c r="I11" s="60">
        <v>100</v>
      </c>
      <c r="J11" s="60">
        <v>100</v>
      </c>
      <c r="K11" s="60">
        <v>100</v>
      </c>
    </row>
    <row r="12" spans="1:11" ht="12.75" outlineLevel="1">
      <c r="A12" s="3" t="s">
        <v>22</v>
      </c>
      <c r="B12" s="109">
        <v>98</v>
      </c>
      <c r="C12" s="109">
        <v>99.1</v>
      </c>
      <c r="D12" s="109">
        <v>102</v>
      </c>
      <c r="E12" s="114">
        <v>67.6</v>
      </c>
      <c r="F12" s="71">
        <v>100</v>
      </c>
      <c r="G12" s="72">
        <v>76.4</v>
      </c>
      <c r="H12" s="60">
        <v>100</v>
      </c>
      <c r="I12" s="60">
        <v>100</v>
      </c>
      <c r="J12" s="60">
        <v>100</v>
      </c>
      <c r="K12" s="60">
        <v>100</v>
      </c>
    </row>
    <row r="13" spans="1:11" ht="12.75" outlineLevel="1">
      <c r="A13" s="9" t="s">
        <v>32</v>
      </c>
      <c r="B13" s="111">
        <v>100</v>
      </c>
      <c r="C13" s="111">
        <v>100.3</v>
      </c>
      <c r="D13" s="111">
        <v>100</v>
      </c>
      <c r="E13" s="115">
        <v>66.6</v>
      </c>
      <c r="F13" s="71">
        <v>100</v>
      </c>
      <c r="G13" s="72">
        <v>74.5</v>
      </c>
      <c r="H13" s="60">
        <v>100</v>
      </c>
      <c r="I13" s="60">
        <v>100</v>
      </c>
      <c r="J13" s="60">
        <v>100</v>
      </c>
      <c r="K13" s="60">
        <v>100</v>
      </c>
    </row>
    <row r="14" spans="1:11" ht="12.75" outlineLevel="1">
      <c r="A14" s="3" t="s">
        <v>23</v>
      </c>
      <c r="B14" s="111">
        <v>100</v>
      </c>
      <c r="C14" s="111">
        <v>100</v>
      </c>
      <c r="D14" s="111">
        <v>100</v>
      </c>
      <c r="E14" s="115">
        <v>63.8</v>
      </c>
      <c r="F14" s="71">
        <v>100</v>
      </c>
      <c r="G14" s="72">
        <v>73</v>
      </c>
      <c r="H14" s="60">
        <v>100</v>
      </c>
      <c r="I14" s="60">
        <v>100</v>
      </c>
      <c r="J14" s="60">
        <v>100</v>
      </c>
      <c r="K14" s="60">
        <v>100</v>
      </c>
    </row>
    <row r="15" spans="1:11" ht="12.75" outlineLevel="1">
      <c r="A15" s="3" t="s">
        <v>24</v>
      </c>
      <c r="B15" s="109">
        <v>100</v>
      </c>
      <c r="C15" s="109">
        <v>100</v>
      </c>
      <c r="D15" s="109">
        <v>100</v>
      </c>
      <c r="E15" s="116">
        <v>60.6</v>
      </c>
      <c r="F15" s="71">
        <v>100</v>
      </c>
      <c r="G15" s="72">
        <v>72.3</v>
      </c>
      <c r="H15" s="60">
        <v>100</v>
      </c>
      <c r="I15" s="60">
        <v>100</v>
      </c>
      <c r="J15" s="60">
        <v>100</v>
      </c>
      <c r="K15" s="60">
        <v>100</v>
      </c>
    </row>
    <row r="16" spans="1:11" ht="24" outlineLevel="1">
      <c r="A16" s="3" t="s">
        <v>25</v>
      </c>
      <c r="B16" s="111">
        <v>100.4</v>
      </c>
      <c r="C16" s="111">
        <v>100</v>
      </c>
      <c r="D16" s="111">
        <v>98.1</v>
      </c>
      <c r="E16" s="115">
        <v>85.2</v>
      </c>
      <c r="F16" s="71">
        <v>100</v>
      </c>
      <c r="G16" s="72">
        <v>73.2</v>
      </c>
      <c r="H16" s="60">
        <v>100</v>
      </c>
      <c r="I16" s="60">
        <v>100</v>
      </c>
      <c r="J16" s="60">
        <v>100</v>
      </c>
      <c r="K16" s="60">
        <v>100</v>
      </c>
    </row>
    <row r="17" spans="1:11" ht="24" outlineLevel="1">
      <c r="A17" s="3" t="s">
        <v>26</v>
      </c>
      <c r="B17" s="111">
        <v>100</v>
      </c>
      <c r="C17" s="111">
        <v>100.3</v>
      </c>
      <c r="D17" s="111">
        <v>106.8</v>
      </c>
      <c r="E17" s="116">
        <v>66.6</v>
      </c>
      <c r="F17" s="71">
        <v>100</v>
      </c>
      <c r="G17" s="72">
        <v>72.8</v>
      </c>
      <c r="H17" s="60">
        <v>100</v>
      </c>
      <c r="I17" s="60">
        <v>100</v>
      </c>
      <c r="J17" s="60">
        <v>100</v>
      </c>
      <c r="K17" s="60">
        <v>100</v>
      </c>
    </row>
    <row r="18" spans="1:11" ht="22.5" outlineLevel="1">
      <c r="A18" s="3" t="s">
        <v>27</v>
      </c>
      <c r="B18" s="109">
        <v>97.5</v>
      </c>
      <c r="C18" s="109">
        <v>98.9</v>
      </c>
      <c r="D18" s="109">
        <v>118</v>
      </c>
      <c r="E18" s="117">
        <v>65.7</v>
      </c>
      <c r="F18" s="71">
        <v>100</v>
      </c>
      <c r="G18" s="72">
        <v>75.4</v>
      </c>
      <c r="H18" s="60">
        <v>100</v>
      </c>
      <c r="I18" s="60">
        <v>100</v>
      </c>
      <c r="J18" s="60">
        <v>100</v>
      </c>
      <c r="K18" s="60">
        <v>100</v>
      </c>
    </row>
    <row r="19" spans="1:11" ht="22.5" outlineLevel="1">
      <c r="A19" s="3" t="s">
        <v>28</v>
      </c>
      <c r="B19" s="111">
        <v>95.2</v>
      </c>
      <c r="C19" s="111">
        <v>105.6</v>
      </c>
      <c r="D19" s="111">
        <v>108</v>
      </c>
      <c r="E19" s="114">
        <v>55.5</v>
      </c>
      <c r="F19" s="71">
        <v>100</v>
      </c>
      <c r="G19" s="72">
        <v>75.9</v>
      </c>
      <c r="H19" s="60">
        <v>100</v>
      </c>
      <c r="I19" s="60">
        <v>100</v>
      </c>
      <c r="J19" s="60">
        <v>100</v>
      </c>
      <c r="K19" s="60">
        <v>100</v>
      </c>
    </row>
    <row r="20" spans="1:11" ht="12.75" outlineLevel="1">
      <c r="A20" s="3" t="s">
        <v>29</v>
      </c>
      <c r="B20" s="109">
        <v>99.3</v>
      </c>
      <c r="C20" s="109">
        <v>99.5</v>
      </c>
      <c r="D20" s="109">
        <v>100</v>
      </c>
      <c r="E20" s="115">
        <v>54.6</v>
      </c>
      <c r="F20" s="71">
        <v>100</v>
      </c>
      <c r="G20" s="72">
        <v>76.8</v>
      </c>
      <c r="H20" s="60">
        <v>100</v>
      </c>
      <c r="I20" s="60">
        <v>100</v>
      </c>
      <c r="J20" s="60"/>
      <c r="K20" s="60">
        <v>100</v>
      </c>
    </row>
    <row r="21" spans="1:11" ht="12.75" outlineLevel="1">
      <c r="A21" s="3" t="s">
        <v>30</v>
      </c>
      <c r="B21" s="111">
        <v>87.5</v>
      </c>
      <c r="C21" s="111">
        <v>100</v>
      </c>
      <c r="D21" s="111"/>
      <c r="E21" s="115">
        <v>46.5</v>
      </c>
      <c r="F21" s="71">
        <v>100</v>
      </c>
      <c r="G21" s="72">
        <v>80.3</v>
      </c>
      <c r="H21" s="60">
        <v>100</v>
      </c>
      <c r="I21" s="60">
        <v>100</v>
      </c>
      <c r="J21" s="60">
        <v>100</v>
      </c>
      <c r="K21" s="60">
        <v>100</v>
      </c>
    </row>
    <row r="22" spans="1:11" ht="12.75" outlineLevel="1">
      <c r="A22" s="3" t="s">
        <v>31</v>
      </c>
      <c r="B22" s="109">
        <v>100</v>
      </c>
      <c r="C22" s="109">
        <v>100</v>
      </c>
      <c r="D22" s="109">
        <v>100</v>
      </c>
      <c r="E22" s="114">
        <v>66.6</v>
      </c>
      <c r="F22" s="71">
        <v>100</v>
      </c>
      <c r="G22" s="72">
        <v>76.1</v>
      </c>
      <c r="H22" s="60">
        <v>100</v>
      </c>
      <c r="I22" s="60">
        <v>100</v>
      </c>
      <c r="J22" s="60">
        <v>100</v>
      </c>
      <c r="K22" s="60">
        <v>100</v>
      </c>
    </row>
    <row r="23" spans="1:11" ht="12.75" outlineLevel="1">
      <c r="A23" s="10" t="s">
        <v>35</v>
      </c>
      <c r="B23" s="65">
        <f>AVERAGE(B7:B22)</f>
        <v>98.65</v>
      </c>
      <c r="C23" s="65">
        <f>AVERAGE(C9:C22)</f>
        <v>100.28571428571429</v>
      </c>
      <c r="D23" s="65">
        <f>AVERAGE(D9:D16,D21:D22,D17:D20)</f>
        <v>102.6846153846154</v>
      </c>
      <c r="E23" s="118">
        <f>AVERAGE(E7:E22)</f>
        <v>62.96250000000001</v>
      </c>
      <c r="F23" s="4">
        <f>SUM(F7:F22)/16</f>
        <v>100</v>
      </c>
      <c r="G23" s="4">
        <f>SUM(G7:G22)/16</f>
        <v>73.78124999999999</v>
      </c>
      <c r="H23" s="65">
        <f>AVERAGE(H7:H22)</f>
        <v>100</v>
      </c>
      <c r="I23" s="65">
        <f>AVERAGE(I9:I22)</f>
        <v>100</v>
      </c>
      <c r="J23" s="65">
        <f>AVERAGE(J9:J15,J17:J19,J21:J22)</f>
        <v>100</v>
      </c>
      <c r="K23" s="65">
        <f>(K7+K8+K9+K10+K11+K12+K13+K14+K15+K16+K18+K19+K20+K21+K22)/15</f>
        <v>100</v>
      </c>
    </row>
  </sheetData>
  <sheetProtection/>
  <mergeCells count="6">
    <mergeCell ref="A1:K2"/>
    <mergeCell ref="A3:A6"/>
    <mergeCell ref="B3:E3"/>
    <mergeCell ref="F3:F6"/>
    <mergeCell ref="G3:G6"/>
    <mergeCell ref="H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 customHeight="1" outlineLevelRow="1"/>
  <cols>
    <col min="1" max="1" width="30.7109375" style="0" customWidth="1"/>
    <col min="2" max="3" width="21.7109375" style="2" customWidth="1"/>
    <col min="4" max="4" width="24.8515625" style="1" customWidth="1"/>
    <col min="5" max="5" width="21.7109375" style="0" customWidth="1"/>
  </cols>
  <sheetData>
    <row r="1" spans="1:5" ht="21" customHeight="1">
      <c r="A1" s="98" t="s">
        <v>65</v>
      </c>
      <c r="B1" s="98"/>
      <c r="C1" s="98"/>
      <c r="D1" s="98"/>
      <c r="E1" s="98"/>
    </row>
    <row r="2" spans="1:5" ht="34.5" customHeight="1" thickBot="1">
      <c r="A2" s="99"/>
      <c r="B2" s="99"/>
      <c r="C2" s="99"/>
      <c r="D2" s="99"/>
      <c r="E2" s="99"/>
    </row>
    <row r="3" spans="1:5" ht="71.25" customHeight="1" thickBot="1">
      <c r="A3" s="25" t="s">
        <v>0</v>
      </c>
      <c r="B3" s="26" t="s">
        <v>60</v>
      </c>
      <c r="C3" s="100" t="s">
        <v>61</v>
      </c>
      <c r="D3" s="93" t="s">
        <v>54</v>
      </c>
      <c r="E3" s="55" t="s">
        <v>62</v>
      </c>
    </row>
    <row r="4" spans="1:5" ht="23.25" customHeight="1" hidden="1">
      <c r="A4" s="28" t="s">
        <v>1</v>
      </c>
      <c r="B4" s="5"/>
      <c r="C4" s="101"/>
      <c r="D4" s="94"/>
      <c r="E4" s="56">
        <v>2181500</v>
      </c>
    </row>
    <row r="5" spans="1:5" ht="42.75" thickBot="1">
      <c r="A5" s="36"/>
      <c r="B5" s="26" t="s">
        <v>47</v>
      </c>
      <c r="C5" s="102"/>
      <c r="D5" s="95"/>
      <c r="E5" s="57" t="s">
        <v>47</v>
      </c>
    </row>
    <row r="6" spans="1:5" ht="12.75" outlineLevel="1">
      <c r="A6" s="37" t="s">
        <v>33</v>
      </c>
      <c r="B6" s="70">
        <v>68.3</v>
      </c>
      <c r="C6" s="61">
        <v>100</v>
      </c>
      <c r="D6" s="72">
        <v>76.1</v>
      </c>
      <c r="E6" s="62">
        <v>100</v>
      </c>
    </row>
    <row r="7" spans="1:5" ht="13.5" outlineLevel="1" thickBot="1">
      <c r="A7" s="30" t="s">
        <v>35</v>
      </c>
      <c r="B7" s="31">
        <f>SUM(B6:B6)/1</f>
        <v>68.3</v>
      </c>
      <c r="C7" s="31">
        <f>SUM(C6:C6)/1</f>
        <v>100</v>
      </c>
      <c r="D7" s="31">
        <f>SUM(D6:D6)/1</f>
        <v>76.1</v>
      </c>
      <c r="E7" s="31">
        <f>SUM(E6:E6)/1</f>
        <v>100</v>
      </c>
    </row>
  </sheetData>
  <sheetProtection/>
  <mergeCells count="3">
    <mergeCell ref="A1:E2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 customHeight="1" outlineLevelRow="1"/>
  <cols>
    <col min="1" max="1" width="30.7109375" style="0" customWidth="1"/>
    <col min="2" max="2" width="26.421875" style="2" customWidth="1"/>
    <col min="3" max="3" width="21.7109375" style="2" customWidth="1"/>
    <col min="4" max="4" width="24.8515625" style="1" customWidth="1"/>
    <col min="5" max="5" width="26.421875" style="0" customWidth="1"/>
  </cols>
  <sheetData>
    <row r="1" spans="1:5" ht="21" customHeight="1">
      <c r="A1" s="98" t="s">
        <v>67</v>
      </c>
      <c r="B1" s="98"/>
      <c r="C1" s="98"/>
      <c r="D1" s="98"/>
      <c r="E1" s="98"/>
    </row>
    <row r="2" spans="1:5" ht="34.5" customHeight="1" thickBot="1">
      <c r="A2" s="99"/>
      <c r="B2" s="99"/>
      <c r="C2" s="99"/>
      <c r="D2" s="99"/>
      <c r="E2" s="99"/>
    </row>
    <row r="3" spans="1:5" ht="71.25" customHeight="1">
      <c r="A3" s="25" t="s">
        <v>0</v>
      </c>
      <c r="B3" s="26" t="s">
        <v>63</v>
      </c>
      <c r="C3" s="103" t="s">
        <v>57</v>
      </c>
      <c r="D3" s="106" t="s">
        <v>54</v>
      </c>
      <c r="E3" s="27" t="s">
        <v>64</v>
      </c>
    </row>
    <row r="4" spans="1:5" ht="23.25" customHeight="1" hidden="1">
      <c r="A4" s="28" t="s">
        <v>1</v>
      </c>
      <c r="B4" s="5"/>
      <c r="C4" s="104"/>
      <c r="D4" s="107"/>
      <c r="E4" s="29">
        <v>2181500</v>
      </c>
    </row>
    <row r="5" spans="1:5" ht="54" customHeight="1" thickBot="1">
      <c r="A5" s="34"/>
      <c r="B5" s="35" t="s">
        <v>46</v>
      </c>
      <c r="C5" s="105"/>
      <c r="D5" s="108"/>
      <c r="E5" s="35" t="s">
        <v>46</v>
      </c>
    </row>
    <row r="6" spans="1:5" ht="13.5" outlineLevel="1" thickBot="1">
      <c r="A6" s="24" t="s">
        <v>34</v>
      </c>
      <c r="B6" s="69">
        <v>58</v>
      </c>
      <c r="C6" s="44">
        <v>100</v>
      </c>
      <c r="D6" s="72">
        <v>76.1</v>
      </c>
      <c r="E6" s="63">
        <v>100</v>
      </c>
    </row>
    <row r="7" spans="1:5" ht="13.5" outlineLevel="1" thickBot="1">
      <c r="A7" s="30" t="s">
        <v>35</v>
      </c>
      <c r="B7" s="31">
        <f>SUM(B6:B6)/1</f>
        <v>58</v>
      </c>
      <c r="C7" s="31">
        <f>SUM(C6:C6)/1</f>
        <v>100</v>
      </c>
      <c r="D7" s="32">
        <f>SUM(D6:D6)/1</f>
        <v>76.1</v>
      </c>
      <c r="E7" s="33">
        <f>SUM(E6:E6)/1</f>
        <v>100</v>
      </c>
    </row>
  </sheetData>
  <sheetProtection/>
  <mergeCells count="3">
    <mergeCell ref="A1:E2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Михайлина Елена Сергеевна</cp:lastModifiedBy>
  <cp:lastPrinted>2021-05-12T13:45:22Z</cp:lastPrinted>
  <dcterms:created xsi:type="dcterms:W3CDTF">2002-03-11T10:22:12Z</dcterms:created>
  <dcterms:modified xsi:type="dcterms:W3CDTF">2023-10-13T12:48:54Z</dcterms:modified>
  <cp:category/>
  <cp:version/>
  <cp:contentType/>
  <cp:contentStatus/>
</cp:coreProperties>
</file>